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840"/>
  </bookViews>
  <sheets>
    <sheet name="Entrate" sheetId="2" r:id="rId1"/>
    <sheet name="Spese" sheetId="1" r:id="rId2"/>
  </sheets>
  <definedNames>
    <definedName name="_xlnm.Print_Titles" localSheetId="1">Spese!$1:$6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2"/>
  <c r="G59" s="1"/>
  <c r="H57"/>
  <c r="G57"/>
  <c r="F57"/>
  <c r="E57"/>
  <c r="H54"/>
  <c r="G54"/>
  <c r="F54"/>
  <c r="E54"/>
  <c r="H52"/>
  <c r="G52"/>
  <c r="F52"/>
  <c r="E52"/>
  <c r="H47"/>
  <c r="G47"/>
  <c r="F47"/>
  <c r="E47"/>
  <c r="H42"/>
  <c r="G42"/>
  <c r="F42"/>
  <c r="E42"/>
  <c r="H36"/>
  <c r="G36"/>
  <c r="F36"/>
  <c r="E36"/>
  <c r="H30"/>
  <c r="G30"/>
  <c r="F30"/>
  <c r="E30"/>
  <c r="H24"/>
  <c r="H58" s="1"/>
  <c r="H59" s="1"/>
  <c r="G24"/>
  <c r="F24"/>
  <c r="F58" s="1"/>
  <c r="F59" s="1"/>
  <c r="E24"/>
  <c r="E58" s="1"/>
  <c r="E59" s="1"/>
  <c r="K275" i="1"/>
  <c r="J275"/>
  <c r="I275"/>
  <c r="H275"/>
  <c r="G275"/>
  <c r="H259"/>
  <c r="R245"/>
  <c r="Q245"/>
  <c r="P245"/>
  <c r="O245"/>
  <c r="N245"/>
  <c r="K245"/>
  <c r="J245"/>
  <c r="I245"/>
  <c r="H245"/>
  <c r="G245"/>
  <c r="Y215"/>
  <c r="X215"/>
  <c r="W215"/>
  <c r="V215"/>
  <c r="U215"/>
  <c r="R215"/>
  <c r="Q215"/>
  <c r="P215"/>
  <c r="O215"/>
  <c r="N215"/>
  <c r="K215"/>
  <c r="J215"/>
  <c r="I215"/>
  <c r="H215"/>
  <c r="G215"/>
  <c r="Y185"/>
  <c r="X185"/>
  <c r="W185"/>
  <c r="V185"/>
  <c r="U185"/>
  <c r="R185"/>
  <c r="Q185"/>
  <c r="P185"/>
  <c r="O185"/>
  <c r="N185"/>
  <c r="K185"/>
  <c r="J185"/>
  <c r="I185"/>
  <c r="H185"/>
  <c r="G185"/>
  <c r="Y155"/>
  <c r="X155"/>
  <c r="W155"/>
  <c r="V155"/>
  <c r="U155"/>
  <c r="R155"/>
  <c r="Q155"/>
  <c r="P155"/>
  <c r="O155"/>
  <c r="N155"/>
  <c r="K155"/>
  <c r="J155"/>
  <c r="I155"/>
  <c r="H155"/>
  <c r="G155"/>
  <c r="Y125"/>
  <c r="X125"/>
  <c r="W125"/>
  <c r="V125"/>
  <c r="U125"/>
  <c r="R125"/>
  <c r="Q125"/>
  <c r="P125"/>
  <c r="O125"/>
  <c r="N125"/>
  <c r="K125"/>
  <c r="J125"/>
  <c r="I125"/>
  <c r="H125"/>
  <c r="G125"/>
  <c r="Y95"/>
  <c r="X95"/>
  <c r="W95"/>
  <c r="V95"/>
  <c r="U95"/>
  <c r="R95"/>
  <c r="Q95"/>
  <c r="P95"/>
  <c r="O95"/>
  <c r="N95"/>
  <c r="K95"/>
  <c r="J95"/>
  <c r="I95"/>
  <c r="H95"/>
  <c r="G95"/>
  <c r="Y65"/>
  <c r="X65"/>
  <c r="W65"/>
  <c r="V65"/>
  <c r="U65"/>
  <c r="R65"/>
  <c r="Q65"/>
  <c r="P65"/>
  <c r="O65"/>
  <c r="N65"/>
  <c r="K65"/>
  <c r="J65"/>
  <c r="I65"/>
  <c r="H65"/>
  <c r="G65"/>
  <c r="Y35"/>
  <c r="X35"/>
  <c r="W35"/>
  <c r="V35"/>
  <c r="U35"/>
  <c r="R35"/>
  <c r="Q35"/>
  <c r="P35"/>
  <c r="O35"/>
  <c r="N35"/>
  <c r="K35"/>
  <c r="J35"/>
  <c r="I35"/>
  <c r="H35"/>
  <c r="G35"/>
</calcChain>
</file>

<file path=xl/sharedStrings.xml><?xml version="1.0" encoding="utf-8"?>
<sst xmlns="http://schemas.openxmlformats.org/spreadsheetml/2006/main" count="1474" uniqueCount="185">
  <si>
    <t>COMUNE DI SELARGIUS</t>
  </si>
  <si>
    <t>Città Metropolitana di Cagliari</t>
  </si>
  <si>
    <t>TIT</t>
  </si>
  <si>
    <t>DESCRIZIONE TITOLO</t>
  </si>
  <si>
    <t>MACROAGGREGATO</t>
  </si>
  <si>
    <t>DESCRIZIONE MACROAGGREGATO</t>
  </si>
  <si>
    <t>MIS</t>
  </si>
  <si>
    <t>DESCRIZIONE MISSIONE</t>
  </si>
  <si>
    <t>Prev_2020</t>
  </si>
  <si>
    <t>di cui FPV</t>
  </si>
  <si>
    <t>CASSA_2020</t>
  </si>
  <si>
    <t>Prev_2021</t>
  </si>
  <si>
    <t>Prev_2022</t>
  </si>
  <si>
    <t>Spese correnti</t>
  </si>
  <si>
    <t>Redditi da lavoro dipendente</t>
  </si>
  <si>
    <t>Servizi istituzionali, generali e di gestione</t>
  </si>
  <si>
    <t>Giustizia</t>
  </si>
  <si>
    <t>Ordine pubblico e sicurezza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</si>
  <si>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</si>
  <si>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</si>
  <si>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</si>
  <si>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</si>
  <si>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</si>
  <si>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Interessi passivi</t>
  </si>
  <si>
    <t>Altre spese per redditi da capitale</t>
  </si>
  <si>
    <t>Rimborsi e poste correttive delle entrate</t>
  </si>
  <si>
    <t>Altre spese correnti</t>
  </si>
  <si>
    <t>Spese in conto capitale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</si>
  <si>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</si>
  <si>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</si>
  <si>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</si>
  <si>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</si>
  <si>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Altre spese in conto capitale</t>
  </si>
  <si>
    <t>Spese per incremento di attività finanziarie</t>
  </si>
  <si>
    <t>Acquisizioni di attività finanziarie</t>
  </si>
  <si>
    <t>Concessione crediti di breve termine</t>
  </si>
  <si>
    <t>Concessione crediti di medio-lungo termine</t>
  </si>
  <si>
    <t>Altre spese per incremento di attività finanziarie</t>
  </si>
  <si>
    <t>Rimborso di prestiti</t>
  </si>
  <si>
    <t>Rimborso di titoli obbligazionari</t>
  </si>
  <si>
    <t>Rimborso prestiti a breve termine</t>
  </si>
  <si>
    <t>Rimborso mutui e altri finanziamenti a medio lungo termine</t>
  </si>
  <si>
    <t>Rimborso di altre forme di indebitamento</t>
  </si>
  <si>
    <t>Fondi per rimborso prestiti</t>
  </si>
  <si>
    <t>Chiusura Anticipazioni da istituto tesoriere/cassiere</t>
  </si>
  <si>
    <t>Chiusura Anticipazioni ricevute da istituto tesoriere/cassiere</t>
  </si>
  <si>
    <t>Spese per conto terzi e partite di giro</t>
  </si>
  <si>
    <t>Uscite per partite di giro</t>
  </si>
  <si>
    <t>Uscite per conto terzi</t>
  </si>
  <si>
    <t>Totale Missione 1</t>
  </si>
  <si>
    <t>Totale Missione 2</t>
  </si>
  <si>
    <t>Totale Missione 3</t>
  </si>
  <si>
    <t xml:space="preserve"> Istruzione e diritto allo studio</t>
  </si>
  <si>
    <t>Tutela e valorizz. dei beni e delle attività culturali</t>
  </si>
  <si>
    <t>Politiche giovanili, sport e tempo libero</t>
  </si>
  <si>
    <t>Totale Missione 4</t>
  </si>
  <si>
    <t>Totale Missione 5</t>
  </si>
  <si>
    <t>Totale Missione 6</t>
  </si>
  <si>
    <t>Turismo</t>
  </si>
  <si>
    <t>Assetto del territorio ed edilizia abitativa</t>
  </si>
  <si>
    <t>Svil. sosten. e tutela del territorio e dell'ambiente</t>
  </si>
  <si>
    <t>Assetto territorio ed edilizia abitativa</t>
  </si>
  <si>
    <t>Totale Missione 7</t>
  </si>
  <si>
    <t>Totale Missione 8</t>
  </si>
  <si>
    <t>Totale Missione 9</t>
  </si>
  <si>
    <t>Trasporti e diritto alla mobilità</t>
  </si>
  <si>
    <t>Soccorso civile</t>
  </si>
  <si>
    <t>Diritti sociali, politiche sociali e famiglia</t>
  </si>
  <si>
    <t>Totale Missione 10</t>
  </si>
  <si>
    <t>Totale Missione 11</t>
  </si>
  <si>
    <t>Totale Missione 12</t>
  </si>
  <si>
    <t>Tutela della salute</t>
  </si>
  <si>
    <t>Sviluppo economico e competitività</t>
  </si>
  <si>
    <t>Politiche per il lavoro e la formazione professionale</t>
  </si>
  <si>
    <t>Totale Missione 13</t>
  </si>
  <si>
    <t>Totale Missione 14</t>
  </si>
  <si>
    <t>Totale Missione 15</t>
  </si>
  <si>
    <t>Agricoltura, politiche agroalimentari e pesca</t>
  </si>
  <si>
    <t>Energia e diversificazione delle fonti energetiche</t>
  </si>
  <si>
    <t>Relazioni con le altre autonomie territ. e locali</t>
  </si>
  <si>
    <t>Totale Missione 16</t>
  </si>
  <si>
    <t>Totale Missione 17</t>
  </si>
  <si>
    <t>Totale Missione 19</t>
  </si>
  <si>
    <t>Relazioni internazionali</t>
  </si>
  <si>
    <t>Fondi e accantonamenti</t>
  </si>
  <si>
    <t>Debito pubblico</t>
  </si>
  <si>
    <t>Totale Missione 20</t>
  </si>
  <si>
    <t>Totale Missione 50</t>
  </si>
  <si>
    <t>Anticipazioni finanziarie</t>
  </si>
  <si>
    <t>Servizi per conto terzi</t>
  </si>
  <si>
    <t>Totale Missione 60</t>
  </si>
  <si>
    <t>Totale Missione 99</t>
  </si>
  <si>
    <t>Totale generale</t>
  </si>
  <si>
    <t>DESCRIZIONE</t>
  </si>
  <si>
    <t>PREV_2020</t>
  </si>
  <si>
    <t>PREV_2021</t>
  </si>
  <si>
    <t>PREV_2022</t>
  </si>
  <si>
    <t>Fondo pluriennale vincolato per spese correnti</t>
  </si>
  <si>
    <t>Fondo pluriennale vincolato per spese in conto capitale</t>
  </si>
  <si>
    <t>Utilizzo avanzo di Amministrazione</t>
  </si>
  <si>
    <t>- di cui vincolato utilizzato anticipatamente</t>
  </si>
  <si>
    <t/>
  </si>
  <si>
    <t>Fondo di Cassa all'1/1/2020</t>
  </si>
  <si>
    <t>TITOLO</t>
  </si>
  <si>
    <t>TIPOLOGIA</t>
  </si>
  <si>
    <t>DESCRIZIONE TIPOLOGIA</t>
  </si>
  <si>
    <t>Entrate correnti di natura tributaria, contributiva e perequativa</t>
  </si>
  <si>
    <t>1.0101</t>
  </si>
  <si>
    <t>Imposte, tasse e proventi assimilati</t>
  </si>
  <si>
    <t>1.0102</t>
  </si>
  <si>
    <t>Tributi destinati al finanziamento della sanità (solo per le Regioni)</t>
  </si>
  <si>
    <t>1.0103</t>
  </si>
  <si>
    <t>Tributi devoluti e regolati alle autonomie speciali (solo per le Regioni)</t>
  </si>
  <si>
    <t>1.0104</t>
  </si>
  <si>
    <t>Compartecipazioni di tributi</t>
  </si>
  <si>
    <t>1.0301</t>
  </si>
  <si>
    <t>Fondi perequativi  da Amministrazioni Centrali</t>
  </si>
  <si>
    <t>1.0302</t>
  </si>
  <si>
    <t xml:space="preserve"> Fondi perequativi  dalla Regione o Provincia autonoma (solo per Enti locali)</t>
  </si>
  <si>
    <t>1 Totale</t>
  </si>
  <si>
    <t>2.0101</t>
  </si>
  <si>
    <t>2.0102</t>
  </si>
  <si>
    <t>Trasferimenti correnti da Famiglie</t>
  </si>
  <si>
    <t>2.0103</t>
  </si>
  <si>
    <t>Trasferimenti correnti da Imprese</t>
  </si>
  <si>
    <t>2.0104</t>
  </si>
  <si>
    <t>2.0105</t>
  </si>
  <si>
    <t>Trasferimenti correnti dall'Unione europea e dal Resto del Mondo</t>
  </si>
  <si>
    <t>2 Totale</t>
  </si>
  <si>
    <t>Entrate extratributarie</t>
  </si>
  <si>
    <t>3.0100</t>
  </si>
  <si>
    <t>Vendita di beni e servizi e proventi derivanti dalla gestione dei beni</t>
  </si>
  <si>
    <t>3.0200</t>
  </si>
  <si>
    <t>Proventi derivanti dall'attività di controllo e repressione delle irregolarità e degli illeciti</t>
  </si>
  <si>
    <t>3.0300</t>
  </si>
  <si>
    <t>Interessi attivi</t>
  </si>
  <si>
    <t>3.0400</t>
  </si>
  <si>
    <t>Altre entrate da redditi da capitale</t>
  </si>
  <si>
    <t>3.0500</t>
  </si>
  <si>
    <t>Rimborsi e altre entrate correnti</t>
  </si>
  <si>
    <t>3 Totale</t>
  </si>
  <si>
    <t>Entrate in conto capitale</t>
  </si>
  <si>
    <t>4.0100</t>
  </si>
  <si>
    <t>Tributi in conto capitale</t>
  </si>
  <si>
    <t>4.0200</t>
  </si>
  <si>
    <t>4.0300</t>
  </si>
  <si>
    <t>4.0400</t>
  </si>
  <si>
    <t>Entrate da alienazione di beni materiali e immateriali</t>
  </si>
  <si>
    <t>4.0500</t>
  </si>
  <si>
    <t>Altre entrate in conto capitale</t>
  </si>
  <si>
    <t>4 Totale</t>
  </si>
  <si>
    <t>Entrate da riduzione di attivita' finanziarie</t>
  </si>
  <si>
    <t>5.0100</t>
  </si>
  <si>
    <t>Alienazione di attività finanziarie</t>
  </si>
  <si>
    <t>5.0200</t>
  </si>
  <si>
    <t>Riscossione crediti di breve termine</t>
  </si>
  <si>
    <t>5.0300</t>
  </si>
  <si>
    <t>Riscossione crediti di medio-lungo termine</t>
  </si>
  <si>
    <t>5.0400</t>
  </si>
  <si>
    <t>5 Totale</t>
  </si>
  <si>
    <t>Accensione prestiti</t>
  </si>
  <si>
    <t>6.0100</t>
  </si>
  <si>
    <t>Emissione di titoli obbligazionari</t>
  </si>
  <si>
    <t>6.0200</t>
  </si>
  <si>
    <t>Accensione prestiti a breve termine</t>
  </si>
  <si>
    <t>6.0300</t>
  </si>
  <si>
    <t>Accensione mutui e altri finanziamenti a medio lungo termine</t>
  </si>
  <si>
    <t>6.0400</t>
  </si>
  <si>
    <t>Altre forme di indebitamento</t>
  </si>
  <si>
    <t>6 Totale</t>
  </si>
  <si>
    <t>Anticipazioni da istituto tesoriere/cassiere</t>
  </si>
  <si>
    <t>7.0100</t>
  </si>
  <si>
    <t>7 Totale</t>
  </si>
  <si>
    <t>Entrate per conto terzi e partite di giro</t>
  </si>
  <si>
    <t>9.0100</t>
  </si>
  <si>
    <t>Entrate per partite di giro</t>
  </si>
  <si>
    <t>9.0200</t>
  </si>
  <si>
    <t>Entrate per conto terzi</t>
  </si>
  <si>
    <t>9 Totale</t>
  </si>
  <si>
    <t>Totale Titoli</t>
  </si>
  <si>
    <t>Totale Generale delle Entrate</t>
  </si>
  <si>
    <t>Trasferimenti correnti da Ammin. pubbliche</t>
  </si>
  <si>
    <t>Trasferimenti correnti da Istituz. Sociali Private</t>
  </si>
  <si>
    <t>Altre entrate per riduzione di attività finanz.</t>
  </si>
  <si>
    <t>Entrate da riduzione di attivita' finanz.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</si>
</sst>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24"/>
      <name val="Garamond"/>
      <family val="1"/>
    </font>
    <font>
      <i/>
      <sz val="12"/>
      <name val="Garamond"/>
      <family val="1"/>
    </font>
    <font>
      <b/>
      <i/>
      <sz val="12"/>
      <name val="Garamond"/>
      <family val="1"/>
    </font>
    <font>
      <sz val="10"/>
      <name val="Garamond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color rgb="FF000000"/>
      <name val="Arial-ItalicMT"/>
    </font>
    <font>
      <sz val="10"/>
      <color rgb="FF242021"/>
      <name val="ArialMT"/>
    </font>
    <font>
      <sz val="8"/>
      <color rgb="FF242021"/>
      <name val="ArialMT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1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8" fillId="0" borderId="1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4" fontId="10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0" fillId="0" borderId="0" xfId="0" applyNumberFormat="1" applyAlignment="1">
      <alignment vertical="center"/>
    </xf>
    <xf numFmtId="1" fontId="2" fillId="3" borderId="1" xfId="0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4" fontId="0" fillId="3" borderId="1" xfId="0" applyNumberForma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76200</xdr:rowOff>
    </xdr:from>
    <xdr:to>
      <xdr:col>1</xdr:col>
      <xdr:colOff>876300</xdr:colOff>
      <xdr:row>4</xdr:row>
      <xdr:rowOff>142875</xdr:rowOff>
    </xdr:to>
    <xdr:pic>
      <xdr:nvPicPr>
        <xdr:cNvPr id="2" name="Picture 2" descr="stemma">
          <a:extLst>
            <a:ext uri="{FF2B5EF4-FFF2-40B4-BE49-F238E27FC236}">
              <a16:creationId xmlns:a16="http://schemas.microsoft.com/office/drawing/2014/main" xmlns="" id="{4E9CA99A-49EC-4514-B25F-225510DC8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76200"/>
          <a:ext cx="790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1000125</xdr:colOff>
      <xdr:row>5</xdr:row>
      <xdr:rowOff>9525</xdr:rowOff>
    </xdr:to>
    <xdr:pic>
      <xdr:nvPicPr>
        <xdr:cNvPr id="2" name="Picture 2" descr="stemma">
          <a:extLst>
            <a:ext uri="{FF2B5EF4-FFF2-40B4-BE49-F238E27FC236}">
              <a16:creationId xmlns:a16="http://schemas.microsoft.com/office/drawing/2014/main" xmlns="" id="{E0CE11C8-F053-4CDD-8D68-B96E6F58F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47625"/>
          <a:ext cx="7905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tabSelected="1" workbookViewId="0">
      <selection activeCell="B47" sqref="B47"/>
    </sheetView>
  </sheetViews>
  <sheetFormatPr defaultRowHeight="15" outlineLevelRow="2"/>
  <cols>
    <col min="1" max="1" width="9" style="48" customWidth="1"/>
    <col min="2" max="2" width="36.28515625" style="49" customWidth="1"/>
    <col min="3" max="3" width="11.28515625" style="48" bestFit="1" customWidth="1"/>
    <col min="4" max="4" width="42.28515625" style="49" customWidth="1"/>
    <col min="5" max="6" width="12.7109375" style="50" bestFit="1" customWidth="1"/>
    <col min="7" max="9" width="12.7109375" style="51" bestFit="1" customWidth="1"/>
    <col min="10" max="256" width="9.140625" style="46"/>
    <col min="257" max="257" width="9" style="46" customWidth="1"/>
    <col min="258" max="258" width="30.28515625" style="46" customWidth="1"/>
    <col min="259" max="259" width="11.28515625" style="46" bestFit="1" customWidth="1"/>
    <col min="260" max="260" width="42.28515625" style="46" customWidth="1"/>
    <col min="261" max="265" width="12.7109375" style="46" bestFit="1" customWidth="1"/>
    <col min="266" max="512" width="9.140625" style="46"/>
    <col min="513" max="513" width="9" style="46" customWidth="1"/>
    <col min="514" max="514" width="30.28515625" style="46" customWidth="1"/>
    <col min="515" max="515" width="11.28515625" style="46" bestFit="1" customWidth="1"/>
    <col min="516" max="516" width="42.28515625" style="46" customWidth="1"/>
    <col min="517" max="521" width="12.7109375" style="46" bestFit="1" customWidth="1"/>
    <col min="522" max="768" width="9.140625" style="46"/>
    <col min="769" max="769" width="9" style="46" customWidth="1"/>
    <col min="770" max="770" width="30.28515625" style="46" customWidth="1"/>
    <col min="771" max="771" width="11.28515625" style="46" bestFit="1" customWidth="1"/>
    <col min="772" max="772" width="42.28515625" style="46" customWidth="1"/>
    <col min="773" max="777" width="12.7109375" style="46" bestFit="1" customWidth="1"/>
    <col min="778" max="1024" width="9.140625" style="46"/>
    <col min="1025" max="1025" width="9" style="46" customWidth="1"/>
    <col min="1026" max="1026" width="30.28515625" style="46" customWidth="1"/>
    <col min="1027" max="1027" width="11.28515625" style="46" bestFit="1" customWidth="1"/>
    <col min="1028" max="1028" width="42.28515625" style="46" customWidth="1"/>
    <col min="1029" max="1033" width="12.7109375" style="46" bestFit="1" customWidth="1"/>
    <col min="1034" max="1280" width="9.140625" style="46"/>
    <col min="1281" max="1281" width="9" style="46" customWidth="1"/>
    <col min="1282" max="1282" width="30.28515625" style="46" customWidth="1"/>
    <col min="1283" max="1283" width="11.28515625" style="46" bestFit="1" customWidth="1"/>
    <col min="1284" max="1284" width="42.28515625" style="46" customWidth="1"/>
    <col min="1285" max="1289" width="12.7109375" style="46" bestFit="1" customWidth="1"/>
    <col min="1290" max="1536" width="9.140625" style="46"/>
    <col min="1537" max="1537" width="9" style="46" customWidth="1"/>
    <col min="1538" max="1538" width="30.28515625" style="46" customWidth="1"/>
    <col min="1539" max="1539" width="11.28515625" style="46" bestFit="1" customWidth="1"/>
    <col min="1540" max="1540" width="42.28515625" style="46" customWidth="1"/>
    <col min="1541" max="1545" width="12.7109375" style="46" bestFit="1" customWidth="1"/>
    <col min="1546" max="1792" width="9.140625" style="46"/>
    <col min="1793" max="1793" width="9" style="46" customWidth="1"/>
    <col min="1794" max="1794" width="30.28515625" style="46" customWidth="1"/>
    <col min="1795" max="1795" width="11.28515625" style="46" bestFit="1" customWidth="1"/>
    <col min="1796" max="1796" width="42.28515625" style="46" customWidth="1"/>
    <col min="1797" max="1801" width="12.7109375" style="46" bestFit="1" customWidth="1"/>
    <col min="1802" max="2048" width="9.140625" style="46"/>
    <col min="2049" max="2049" width="9" style="46" customWidth="1"/>
    <col min="2050" max="2050" width="30.28515625" style="46" customWidth="1"/>
    <col min="2051" max="2051" width="11.28515625" style="46" bestFit="1" customWidth="1"/>
    <col min="2052" max="2052" width="42.28515625" style="46" customWidth="1"/>
    <col min="2053" max="2057" width="12.7109375" style="46" bestFit="1" customWidth="1"/>
    <col min="2058" max="2304" width="9.140625" style="46"/>
    <col min="2305" max="2305" width="9" style="46" customWidth="1"/>
    <col min="2306" max="2306" width="30.28515625" style="46" customWidth="1"/>
    <col min="2307" max="2307" width="11.28515625" style="46" bestFit="1" customWidth="1"/>
    <col min="2308" max="2308" width="42.28515625" style="46" customWidth="1"/>
    <col min="2309" max="2313" width="12.7109375" style="46" bestFit="1" customWidth="1"/>
    <col min="2314" max="2560" width="9.140625" style="46"/>
    <col min="2561" max="2561" width="9" style="46" customWidth="1"/>
    <col min="2562" max="2562" width="30.28515625" style="46" customWidth="1"/>
    <col min="2563" max="2563" width="11.28515625" style="46" bestFit="1" customWidth="1"/>
    <col min="2564" max="2564" width="42.28515625" style="46" customWidth="1"/>
    <col min="2565" max="2569" width="12.7109375" style="46" bestFit="1" customWidth="1"/>
    <col min="2570" max="2816" width="9.140625" style="46"/>
    <col min="2817" max="2817" width="9" style="46" customWidth="1"/>
    <col min="2818" max="2818" width="30.28515625" style="46" customWidth="1"/>
    <col min="2819" max="2819" width="11.28515625" style="46" bestFit="1" customWidth="1"/>
    <col min="2820" max="2820" width="42.28515625" style="46" customWidth="1"/>
    <col min="2821" max="2825" width="12.7109375" style="46" bestFit="1" customWidth="1"/>
    <col min="2826" max="3072" width="9.140625" style="46"/>
    <col min="3073" max="3073" width="9" style="46" customWidth="1"/>
    <col min="3074" max="3074" width="30.28515625" style="46" customWidth="1"/>
    <col min="3075" max="3075" width="11.28515625" style="46" bestFit="1" customWidth="1"/>
    <col min="3076" max="3076" width="42.28515625" style="46" customWidth="1"/>
    <col min="3077" max="3081" width="12.7109375" style="46" bestFit="1" customWidth="1"/>
    <col min="3082" max="3328" width="9.140625" style="46"/>
    <col min="3329" max="3329" width="9" style="46" customWidth="1"/>
    <col min="3330" max="3330" width="30.28515625" style="46" customWidth="1"/>
    <col min="3331" max="3331" width="11.28515625" style="46" bestFit="1" customWidth="1"/>
    <col min="3332" max="3332" width="42.28515625" style="46" customWidth="1"/>
    <col min="3333" max="3337" width="12.7109375" style="46" bestFit="1" customWidth="1"/>
    <col min="3338" max="3584" width="9.140625" style="46"/>
    <col min="3585" max="3585" width="9" style="46" customWidth="1"/>
    <col min="3586" max="3586" width="30.28515625" style="46" customWidth="1"/>
    <col min="3587" max="3587" width="11.28515625" style="46" bestFit="1" customWidth="1"/>
    <col min="3588" max="3588" width="42.28515625" style="46" customWidth="1"/>
    <col min="3589" max="3593" width="12.7109375" style="46" bestFit="1" customWidth="1"/>
    <col min="3594" max="3840" width="9.140625" style="46"/>
    <col min="3841" max="3841" width="9" style="46" customWidth="1"/>
    <col min="3842" max="3842" width="30.28515625" style="46" customWidth="1"/>
    <col min="3843" max="3843" width="11.28515625" style="46" bestFit="1" customWidth="1"/>
    <col min="3844" max="3844" width="42.28515625" style="46" customWidth="1"/>
    <col min="3845" max="3849" width="12.7109375" style="46" bestFit="1" customWidth="1"/>
    <col min="3850" max="4096" width="9.140625" style="46"/>
    <col min="4097" max="4097" width="9" style="46" customWidth="1"/>
    <col min="4098" max="4098" width="30.28515625" style="46" customWidth="1"/>
    <col min="4099" max="4099" width="11.28515625" style="46" bestFit="1" customWidth="1"/>
    <col min="4100" max="4100" width="42.28515625" style="46" customWidth="1"/>
    <col min="4101" max="4105" width="12.7109375" style="46" bestFit="1" customWidth="1"/>
    <col min="4106" max="4352" width="9.140625" style="46"/>
    <col min="4353" max="4353" width="9" style="46" customWidth="1"/>
    <col min="4354" max="4354" width="30.28515625" style="46" customWidth="1"/>
    <col min="4355" max="4355" width="11.28515625" style="46" bestFit="1" customWidth="1"/>
    <col min="4356" max="4356" width="42.28515625" style="46" customWidth="1"/>
    <col min="4357" max="4361" width="12.7109375" style="46" bestFit="1" customWidth="1"/>
    <col min="4362" max="4608" width="9.140625" style="46"/>
    <col min="4609" max="4609" width="9" style="46" customWidth="1"/>
    <col min="4610" max="4610" width="30.28515625" style="46" customWidth="1"/>
    <col min="4611" max="4611" width="11.28515625" style="46" bestFit="1" customWidth="1"/>
    <col min="4612" max="4612" width="42.28515625" style="46" customWidth="1"/>
    <col min="4613" max="4617" width="12.7109375" style="46" bestFit="1" customWidth="1"/>
    <col min="4618" max="4864" width="9.140625" style="46"/>
    <col min="4865" max="4865" width="9" style="46" customWidth="1"/>
    <col min="4866" max="4866" width="30.28515625" style="46" customWidth="1"/>
    <col min="4867" max="4867" width="11.28515625" style="46" bestFit="1" customWidth="1"/>
    <col min="4868" max="4868" width="42.28515625" style="46" customWidth="1"/>
    <col min="4869" max="4873" width="12.7109375" style="46" bestFit="1" customWidth="1"/>
    <col min="4874" max="5120" width="9.140625" style="46"/>
    <col min="5121" max="5121" width="9" style="46" customWidth="1"/>
    <col min="5122" max="5122" width="30.28515625" style="46" customWidth="1"/>
    <col min="5123" max="5123" width="11.28515625" style="46" bestFit="1" customWidth="1"/>
    <col min="5124" max="5124" width="42.28515625" style="46" customWidth="1"/>
    <col min="5125" max="5129" width="12.7109375" style="46" bestFit="1" customWidth="1"/>
    <col min="5130" max="5376" width="9.140625" style="46"/>
    <col min="5377" max="5377" width="9" style="46" customWidth="1"/>
    <col min="5378" max="5378" width="30.28515625" style="46" customWidth="1"/>
    <col min="5379" max="5379" width="11.28515625" style="46" bestFit="1" customWidth="1"/>
    <col min="5380" max="5380" width="42.28515625" style="46" customWidth="1"/>
    <col min="5381" max="5385" width="12.7109375" style="46" bestFit="1" customWidth="1"/>
    <col min="5386" max="5632" width="9.140625" style="46"/>
    <col min="5633" max="5633" width="9" style="46" customWidth="1"/>
    <col min="5634" max="5634" width="30.28515625" style="46" customWidth="1"/>
    <col min="5635" max="5635" width="11.28515625" style="46" bestFit="1" customWidth="1"/>
    <col min="5636" max="5636" width="42.28515625" style="46" customWidth="1"/>
    <col min="5637" max="5641" width="12.7109375" style="46" bestFit="1" customWidth="1"/>
    <col min="5642" max="5888" width="9.140625" style="46"/>
    <col min="5889" max="5889" width="9" style="46" customWidth="1"/>
    <col min="5890" max="5890" width="30.28515625" style="46" customWidth="1"/>
    <col min="5891" max="5891" width="11.28515625" style="46" bestFit="1" customWidth="1"/>
    <col min="5892" max="5892" width="42.28515625" style="46" customWidth="1"/>
    <col min="5893" max="5897" width="12.7109375" style="46" bestFit="1" customWidth="1"/>
    <col min="5898" max="6144" width="9.140625" style="46"/>
    <col min="6145" max="6145" width="9" style="46" customWidth="1"/>
    <col min="6146" max="6146" width="30.28515625" style="46" customWidth="1"/>
    <col min="6147" max="6147" width="11.28515625" style="46" bestFit="1" customWidth="1"/>
    <col min="6148" max="6148" width="42.28515625" style="46" customWidth="1"/>
    <col min="6149" max="6153" width="12.7109375" style="46" bestFit="1" customWidth="1"/>
    <col min="6154" max="6400" width="9.140625" style="46"/>
    <col min="6401" max="6401" width="9" style="46" customWidth="1"/>
    <col min="6402" max="6402" width="30.28515625" style="46" customWidth="1"/>
    <col min="6403" max="6403" width="11.28515625" style="46" bestFit="1" customWidth="1"/>
    <col min="6404" max="6404" width="42.28515625" style="46" customWidth="1"/>
    <col min="6405" max="6409" width="12.7109375" style="46" bestFit="1" customWidth="1"/>
    <col min="6410" max="6656" width="9.140625" style="46"/>
    <col min="6657" max="6657" width="9" style="46" customWidth="1"/>
    <col min="6658" max="6658" width="30.28515625" style="46" customWidth="1"/>
    <col min="6659" max="6659" width="11.28515625" style="46" bestFit="1" customWidth="1"/>
    <col min="6660" max="6660" width="42.28515625" style="46" customWidth="1"/>
    <col min="6661" max="6665" width="12.7109375" style="46" bestFit="1" customWidth="1"/>
    <col min="6666" max="6912" width="9.140625" style="46"/>
    <col min="6913" max="6913" width="9" style="46" customWidth="1"/>
    <col min="6914" max="6914" width="30.28515625" style="46" customWidth="1"/>
    <col min="6915" max="6915" width="11.28515625" style="46" bestFit="1" customWidth="1"/>
    <col min="6916" max="6916" width="42.28515625" style="46" customWidth="1"/>
    <col min="6917" max="6921" width="12.7109375" style="46" bestFit="1" customWidth="1"/>
    <col min="6922" max="7168" width="9.140625" style="46"/>
    <col min="7169" max="7169" width="9" style="46" customWidth="1"/>
    <col min="7170" max="7170" width="30.28515625" style="46" customWidth="1"/>
    <col min="7171" max="7171" width="11.28515625" style="46" bestFit="1" customWidth="1"/>
    <col min="7172" max="7172" width="42.28515625" style="46" customWidth="1"/>
    <col min="7173" max="7177" width="12.7109375" style="46" bestFit="1" customWidth="1"/>
    <col min="7178" max="7424" width="9.140625" style="46"/>
    <col min="7425" max="7425" width="9" style="46" customWidth="1"/>
    <col min="7426" max="7426" width="30.28515625" style="46" customWidth="1"/>
    <col min="7427" max="7427" width="11.28515625" style="46" bestFit="1" customWidth="1"/>
    <col min="7428" max="7428" width="42.28515625" style="46" customWidth="1"/>
    <col min="7429" max="7433" width="12.7109375" style="46" bestFit="1" customWidth="1"/>
    <col min="7434" max="7680" width="9.140625" style="46"/>
    <col min="7681" max="7681" width="9" style="46" customWidth="1"/>
    <col min="7682" max="7682" width="30.28515625" style="46" customWidth="1"/>
    <col min="7683" max="7683" width="11.28515625" style="46" bestFit="1" customWidth="1"/>
    <col min="7684" max="7684" width="42.28515625" style="46" customWidth="1"/>
    <col min="7685" max="7689" width="12.7109375" style="46" bestFit="1" customWidth="1"/>
    <col min="7690" max="7936" width="9.140625" style="46"/>
    <col min="7937" max="7937" width="9" style="46" customWidth="1"/>
    <col min="7938" max="7938" width="30.28515625" style="46" customWidth="1"/>
    <col min="7939" max="7939" width="11.28515625" style="46" bestFit="1" customWidth="1"/>
    <col min="7940" max="7940" width="42.28515625" style="46" customWidth="1"/>
    <col min="7941" max="7945" width="12.7109375" style="46" bestFit="1" customWidth="1"/>
    <col min="7946" max="8192" width="9.140625" style="46"/>
    <col min="8193" max="8193" width="9" style="46" customWidth="1"/>
    <col min="8194" max="8194" width="30.28515625" style="46" customWidth="1"/>
    <col min="8195" max="8195" width="11.28515625" style="46" bestFit="1" customWidth="1"/>
    <col min="8196" max="8196" width="42.28515625" style="46" customWidth="1"/>
    <col min="8197" max="8201" width="12.7109375" style="46" bestFit="1" customWidth="1"/>
    <col min="8202" max="8448" width="9.140625" style="46"/>
    <col min="8449" max="8449" width="9" style="46" customWidth="1"/>
    <col min="8450" max="8450" width="30.28515625" style="46" customWidth="1"/>
    <col min="8451" max="8451" width="11.28515625" style="46" bestFit="1" customWidth="1"/>
    <col min="8452" max="8452" width="42.28515625" style="46" customWidth="1"/>
    <col min="8453" max="8457" width="12.7109375" style="46" bestFit="1" customWidth="1"/>
    <col min="8458" max="8704" width="9.140625" style="46"/>
    <col min="8705" max="8705" width="9" style="46" customWidth="1"/>
    <col min="8706" max="8706" width="30.28515625" style="46" customWidth="1"/>
    <col min="8707" max="8707" width="11.28515625" style="46" bestFit="1" customWidth="1"/>
    <col min="8708" max="8708" width="42.28515625" style="46" customWidth="1"/>
    <col min="8709" max="8713" width="12.7109375" style="46" bestFit="1" customWidth="1"/>
    <col min="8714" max="8960" width="9.140625" style="46"/>
    <col min="8961" max="8961" width="9" style="46" customWidth="1"/>
    <col min="8962" max="8962" width="30.28515625" style="46" customWidth="1"/>
    <col min="8963" max="8963" width="11.28515625" style="46" bestFit="1" customWidth="1"/>
    <col min="8964" max="8964" width="42.28515625" style="46" customWidth="1"/>
    <col min="8965" max="8969" width="12.7109375" style="46" bestFit="1" customWidth="1"/>
    <col min="8970" max="9216" width="9.140625" style="46"/>
    <col min="9217" max="9217" width="9" style="46" customWidth="1"/>
    <col min="9218" max="9218" width="30.28515625" style="46" customWidth="1"/>
    <col min="9219" max="9219" width="11.28515625" style="46" bestFit="1" customWidth="1"/>
    <col min="9220" max="9220" width="42.28515625" style="46" customWidth="1"/>
    <col min="9221" max="9225" width="12.7109375" style="46" bestFit="1" customWidth="1"/>
    <col min="9226" max="9472" width="9.140625" style="46"/>
    <col min="9473" max="9473" width="9" style="46" customWidth="1"/>
    <col min="9474" max="9474" width="30.28515625" style="46" customWidth="1"/>
    <col min="9475" max="9475" width="11.28515625" style="46" bestFit="1" customWidth="1"/>
    <col min="9476" max="9476" width="42.28515625" style="46" customWidth="1"/>
    <col min="9477" max="9481" width="12.7109375" style="46" bestFit="1" customWidth="1"/>
    <col min="9482" max="9728" width="9.140625" style="46"/>
    <col min="9729" max="9729" width="9" style="46" customWidth="1"/>
    <col min="9730" max="9730" width="30.28515625" style="46" customWidth="1"/>
    <col min="9731" max="9731" width="11.28515625" style="46" bestFit="1" customWidth="1"/>
    <col min="9732" max="9732" width="42.28515625" style="46" customWidth="1"/>
    <col min="9733" max="9737" width="12.7109375" style="46" bestFit="1" customWidth="1"/>
    <col min="9738" max="9984" width="9.140625" style="46"/>
    <col min="9985" max="9985" width="9" style="46" customWidth="1"/>
    <col min="9986" max="9986" width="30.28515625" style="46" customWidth="1"/>
    <col min="9987" max="9987" width="11.28515625" style="46" bestFit="1" customWidth="1"/>
    <col min="9988" max="9988" width="42.28515625" style="46" customWidth="1"/>
    <col min="9989" max="9993" width="12.7109375" style="46" bestFit="1" customWidth="1"/>
    <col min="9994" max="10240" width="9.140625" style="46"/>
    <col min="10241" max="10241" width="9" style="46" customWidth="1"/>
    <col min="10242" max="10242" width="30.28515625" style="46" customWidth="1"/>
    <col min="10243" max="10243" width="11.28515625" style="46" bestFit="1" customWidth="1"/>
    <col min="10244" max="10244" width="42.28515625" style="46" customWidth="1"/>
    <col min="10245" max="10249" width="12.7109375" style="46" bestFit="1" customWidth="1"/>
    <col min="10250" max="10496" width="9.140625" style="46"/>
    <col min="10497" max="10497" width="9" style="46" customWidth="1"/>
    <col min="10498" max="10498" width="30.28515625" style="46" customWidth="1"/>
    <col min="10499" max="10499" width="11.28515625" style="46" bestFit="1" customWidth="1"/>
    <col min="10500" max="10500" width="42.28515625" style="46" customWidth="1"/>
    <col min="10501" max="10505" width="12.7109375" style="46" bestFit="1" customWidth="1"/>
    <col min="10506" max="10752" width="9.140625" style="46"/>
    <col min="10753" max="10753" width="9" style="46" customWidth="1"/>
    <col min="10754" max="10754" width="30.28515625" style="46" customWidth="1"/>
    <col min="10755" max="10755" width="11.28515625" style="46" bestFit="1" customWidth="1"/>
    <col min="10756" max="10756" width="42.28515625" style="46" customWidth="1"/>
    <col min="10757" max="10761" width="12.7109375" style="46" bestFit="1" customWidth="1"/>
    <col min="10762" max="11008" width="9.140625" style="46"/>
    <col min="11009" max="11009" width="9" style="46" customWidth="1"/>
    <col min="11010" max="11010" width="30.28515625" style="46" customWidth="1"/>
    <col min="11011" max="11011" width="11.28515625" style="46" bestFit="1" customWidth="1"/>
    <col min="11012" max="11012" width="42.28515625" style="46" customWidth="1"/>
    <col min="11013" max="11017" width="12.7109375" style="46" bestFit="1" customWidth="1"/>
    <col min="11018" max="11264" width="9.140625" style="46"/>
    <col min="11265" max="11265" width="9" style="46" customWidth="1"/>
    <col min="11266" max="11266" width="30.28515625" style="46" customWidth="1"/>
    <col min="11267" max="11267" width="11.28515625" style="46" bestFit="1" customWidth="1"/>
    <col min="11268" max="11268" width="42.28515625" style="46" customWidth="1"/>
    <col min="11269" max="11273" width="12.7109375" style="46" bestFit="1" customWidth="1"/>
    <col min="11274" max="11520" width="9.140625" style="46"/>
    <col min="11521" max="11521" width="9" style="46" customWidth="1"/>
    <col min="11522" max="11522" width="30.28515625" style="46" customWidth="1"/>
    <col min="11523" max="11523" width="11.28515625" style="46" bestFit="1" customWidth="1"/>
    <col min="11524" max="11524" width="42.28515625" style="46" customWidth="1"/>
    <col min="11525" max="11529" width="12.7109375" style="46" bestFit="1" customWidth="1"/>
    <col min="11530" max="11776" width="9.140625" style="46"/>
    <col min="11777" max="11777" width="9" style="46" customWidth="1"/>
    <col min="11778" max="11778" width="30.28515625" style="46" customWidth="1"/>
    <col min="11779" max="11779" width="11.28515625" style="46" bestFit="1" customWidth="1"/>
    <col min="11780" max="11780" width="42.28515625" style="46" customWidth="1"/>
    <col min="11781" max="11785" width="12.7109375" style="46" bestFit="1" customWidth="1"/>
    <col min="11786" max="12032" width="9.140625" style="46"/>
    <col min="12033" max="12033" width="9" style="46" customWidth="1"/>
    <col min="12034" max="12034" width="30.28515625" style="46" customWidth="1"/>
    <col min="12035" max="12035" width="11.28515625" style="46" bestFit="1" customWidth="1"/>
    <col min="12036" max="12036" width="42.28515625" style="46" customWidth="1"/>
    <col min="12037" max="12041" width="12.7109375" style="46" bestFit="1" customWidth="1"/>
    <col min="12042" max="12288" width="9.140625" style="46"/>
    <col min="12289" max="12289" width="9" style="46" customWidth="1"/>
    <col min="12290" max="12290" width="30.28515625" style="46" customWidth="1"/>
    <col min="12291" max="12291" width="11.28515625" style="46" bestFit="1" customWidth="1"/>
    <col min="12292" max="12292" width="42.28515625" style="46" customWidth="1"/>
    <col min="12293" max="12297" width="12.7109375" style="46" bestFit="1" customWidth="1"/>
    <col min="12298" max="12544" width="9.140625" style="46"/>
    <col min="12545" max="12545" width="9" style="46" customWidth="1"/>
    <col min="12546" max="12546" width="30.28515625" style="46" customWidth="1"/>
    <col min="12547" max="12547" width="11.28515625" style="46" bestFit="1" customWidth="1"/>
    <col min="12548" max="12548" width="42.28515625" style="46" customWidth="1"/>
    <col min="12549" max="12553" width="12.7109375" style="46" bestFit="1" customWidth="1"/>
    <col min="12554" max="12800" width="9.140625" style="46"/>
    <col min="12801" max="12801" width="9" style="46" customWidth="1"/>
    <col min="12802" max="12802" width="30.28515625" style="46" customWidth="1"/>
    <col min="12803" max="12803" width="11.28515625" style="46" bestFit="1" customWidth="1"/>
    <col min="12804" max="12804" width="42.28515625" style="46" customWidth="1"/>
    <col min="12805" max="12809" width="12.7109375" style="46" bestFit="1" customWidth="1"/>
    <col min="12810" max="13056" width="9.140625" style="46"/>
    <col min="13057" max="13057" width="9" style="46" customWidth="1"/>
    <col min="13058" max="13058" width="30.28515625" style="46" customWidth="1"/>
    <col min="13059" max="13059" width="11.28515625" style="46" bestFit="1" customWidth="1"/>
    <col min="13060" max="13060" width="42.28515625" style="46" customWidth="1"/>
    <col min="13061" max="13065" width="12.7109375" style="46" bestFit="1" customWidth="1"/>
    <col min="13066" max="13312" width="9.140625" style="46"/>
    <col min="13313" max="13313" width="9" style="46" customWidth="1"/>
    <col min="13314" max="13314" width="30.28515625" style="46" customWidth="1"/>
    <col min="13315" max="13315" width="11.28515625" style="46" bestFit="1" customWidth="1"/>
    <col min="13316" max="13316" width="42.28515625" style="46" customWidth="1"/>
    <col min="13317" max="13321" width="12.7109375" style="46" bestFit="1" customWidth="1"/>
    <col min="13322" max="13568" width="9.140625" style="46"/>
    <col min="13569" max="13569" width="9" style="46" customWidth="1"/>
    <col min="13570" max="13570" width="30.28515625" style="46" customWidth="1"/>
    <col min="13571" max="13571" width="11.28515625" style="46" bestFit="1" customWidth="1"/>
    <col min="13572" max="13572" width="42.28515625" style="46" customWidth="1"/>
    <col min="13573" max="13577" width="12.7109375" style="46" bestFit="1" customWidth="1"/>
    <col min="13578" max="13824" width="9.140625" style="46"/>
    <col min="13825" max="13825" width="9" style="46" customWidth="1"/>
    <col min="13826" max="13826" width="30.28515625" style="46" customWidth="1"/>
    <col min="13827" max="13827" width="11.28515625" style="46" bestFit="1" customWidth="1"/>
    <col min="13828" max="13828" width="42.28515625" style="46" customWidth="1"/>
    <col min="13829" max="13833" width="12.7109375" style="46" bestFit="1" customWidth="1"/>
    <col min="13834" max="14080" width="9.140625" style="46"/>
    <col min="14081" max="14081" width="9" style="46" customWidth="1"/>
    <col min="14082" max="14082" width="30.28515625" style="46" customWidth="1"/>
    <col min="14083" max="14083" width="11.28515625" style="46" bestFit="1" customWidth="1"/>
    <col min="14084" max="14084" width="42.28515625" style="46" customWidth="1"/>
    <col min="14085" max="14089" width="12.7109375" style="46" bestFit="1" customWidth="1"/>
    <col min="14090" max="14336" width="9.140625" style="46"/>
    <col min="14337" max="14337" width="9" style="46" customWidth="1"/>
    <col min="14338" max="14338" width="30.28515625" style="46" customWidth="1"/>
    <col min="14339" max="14339" width="11.28515625" style="46" bestFit="1" customWidth="1"/>
    <col min="14340" max="14340" width="42.28515625" style="46" customWidth="1"/>
    <col min="14341" max="14345" width="12.7109375" style="46" bestFit="1" customWidth="1"/>
    <col min="14346" max="14592" width="9.140625" style="46"/>
    <col min="14593" max="14593" width="9" style="46" customWidth="1"/>
    <col min="14594" max="14594" width="30.28515625" style="46" customWidth="1"/>
    <col min="14595" max="14595" width="11.28515625" style="46" bestFit="1" customWidth="1"/>
    <col min="14596" max="14596" width="42.28515625" style="46" customWidth="1"/>
    <col min="14597" max="14601" width="12.7109375" style="46" bestFit="1" customWidth="1"/>
    <col min="14602" max="14848" width="9.140625" style="46"/>
    <col min="14849" max="14849" width="9" style="46" customWidth="1"/>
    <col min="14850" max="14850" width="30.28515625" style="46" customWidth="1"/>
    <col min="14851" max="14851" width="11.28515625" style="46" bestFit="1" customWidth="1"/>
    <col min="14852" max="14852" width="42.28515625" style="46" customWidth="1"/>
    <col min="14853" max="14857" width="12.7109375" style="46" bestFit="1" customWidth="1"/>
    <col min="14858" max="15104" width="9.140625" style="46"/>
    <col min="15105" max="15105" width="9" style="46" customWidth="1"/>
    <col min="15106" max="15106" width="30.28515625" style="46" customWidth="1"/>
    <col min="15107" max="15107" width="11.28515625" style="46" bestFit="1" customWidth="1"/>
    <col min="15108" max="15108" width="42.28515625" style="46" customWidth="1"/>
    <col min="15109" max="15113" width="12.7109375" style="46" bestFit="1" customWidth="1"/>
    <col min="15114" max="15360" width="9.140625" style="46"/>
    <col min="15361" max="15361" width="9" style="46" customWidth="1"/>
    <col min="15362" max="15362" width="30.28515625" style="46" customWidth="1"/>
    <col min="15363" max="15363" width="11.28515625" style="46" bestFit="1" customWidth="1"/>
    <col min="15364" max="15364" width="42.28515625" style="46" customWidth="1"/>
    <col min="15365" max="15369" width="12.7109375" style="46" bestFit="1" customWidth="1"/>
    <col min="15370" max="15616" width="9.140625" style="46"/>
    <col min="15617" max="15617" width="9" style="46" customWidth="1"/>
    <col min="15618" max="15618" width="30.28515625" style="46" customWidth="1"/>
    <col min="15619" max="15619" width="11.28515625" style="46" bestFit="1" customWidth="1"/>
    <col min="15620" max="15620" width="42.28515625" style="46" customWidth="1"/>
    <col min="15621" max="15625" width="12.7109375" style="46" bestFit="1" customWidth="1"/>
    <col min="15626" max="15872" width="9.140625" style="46"/>
    <col min="15873" max="15873" width="9" style="46" customWidth="1"/>
    <col min="15874" max="15874" width="30.28515625" style="46" customWidth="1"/>
    <col min="15875" max="15875" width="11.28515625" style="46" bestFit="1" customWidth="1"/>
    <col min="15876" max="15876" width="42.28515625" style="46" customWidth="1"/>
    <col min="15877" max="15881" width="12.7109375" style="46" bestFit="1" customWidth="1"/>
    <col min="15882" max="16128" width="9.140625" style="46"/>
    <col min="16129" max="16129" width="9" style="46" customWidth="1"/>
    <col min="16130" max="16130" width="30.28515625" style="46" customWidth="1"/>
    <col min="16131" max="16131" width="11.28515625" style="46" bestFit="1" customWidth="1"/>
    <col min="16132" max="16132" width="42.28515625" style="46" customWidth="1"/>
    <col min="16133" max="16137" width="12.7109375" style="46" bestFit="1" customWidth="1"/>
    <col min="16138" max="16384" width="9.140625" style="46"/>
  </cols>
  <sheetData>
    <row r="1" spans="1:9">
      <c r="A1" s="2"/>
      <c r="B1" s="43"/>
      <c r="C1" s="4"/>
      <c r="D1" s="44"/>
      <c r="E1" s="45"/>
      <c r="F1" s="45"/>
      <c r="G1" s="46"/>
      <c r="H1" s="46"/>
      <c r="I1" s="46"/>
    </row>
    <row r="2" spans="1:9">
      <c r="A2" s="2"/>
      <c r="B2" s="43"/>
      <c r="C2" s="4"/>
      <c r="D2" s="44"/>
      <c r="E2" s="45"/>
      <c r="F2" s="45"/>
      <c r="G2" s="46"/>
      <c r="H2" s="46"/>
      <c r="I2" s="46"/>
    </row>
    <row r="3" spans="1:9" ht="31.5">
      <c r="A3" s="2"/>
      <c r="B3" s="83" t="s">
        <v>0</v>
      </c>
      <c r="C3" s="83"/>
      <c r="D3" s="83"/>
      <c r="E3" s="83"/>
      <c r="F3" s="83"/>
      <c r="G3" s="46"/>
      <c r="H3" s="46"/>
      <c r="I3" s="46"/>
    </row>
    <row r="4" spans="1:9" ht="15.75">
      <c r="A4" s="2"/>
      <c r="B4" s="84" t="s">
        <v>1</v>
      </c>
      <c r="C4" s="84"/>
      <c r="D4" s="84"/>
      <c r="E4" s="84"/>
      <c r="F4" s="84"/>
      <c r="G4" s="46"/>
      <c r="H4" s="46"/>
      <c r="I4" s="46"/>
    </row>
    <row r="5" spans="1:9">
      <c r="A5" s="2"/>
      <c r="B5" s="43"/>
      <c r="C5" s="47"/>
      <c r="D5" s="44"/>
      <c r="E5" s="45"/>
      <c r="F5" s="45"/>
      <c r="G5" s="46"/>
      <c r="H5" s="46"/>
      <c r="I5" s="46"/>
    </row>
    <row r="8" spans="1:9">
      <c r="A8" s="52"/>
      <c r="B8" s="53" t="s">
        <v>93</v>
      </c>
      <c r="C8" s="54"/>
      <c r="D8" s="55"/>
      <c r="E8" s="56" t="s">
        <v>94</v>
      </c>
      <c r="F8" s="56" t="s">
        <v>10</v>
      </c>
      <c r="G8" s="56" t="s">
        <v>95</v>
      </c>
      <c r="H8" s="56" t="s">
        <v>96</v>
      </c>
    </row>
    <row r="9" spans="1:9" ht="30">
      <c r="A9" s="57"/>
      <c r="B9" s="58" t="s">
        <v>97</v>
      </c>
      <c r="C9" s="59"/>
      <c r="D9" s="60"/>
      <c r="E9" s="61">
        <v>1189.07</v>
      </c>
      <c r="F9" s="61">
        <v>0</v>
      </c>
      <c r="G9" s="62">
        <v>0</v>
      </c>
      <c r="H9" s="62">
        <v>0</v>
      </c>
    </row>
    <row r="10" spans="1:9" ht="30">
      <c r="A10" s="57"/>
      <c r="B10" s="58" t="s">
        <v>98</v>
      </c>
      <c r="C10" s="59"/>
      <c r="D10" s="60"/>
      <c r="E10" s="61">
        <v>1233109.56</v>
      </c>
      <c r="F10" s="61">
        <v>0</v>
      </c>
      <c r="G10" s="62">
        <v>0</v>
      </c>
      <c r="H10" s="62">
        <v>0</v>
      </c>
    </row>
    <row r="11" spans="1:9">
      <c r="A11" s="57"/>
      <c r="B11" s="58" t="s">
        <v>99</v>
      </c>
      <c r="C11" s="59"/>
      <c r="D11" s="60"/>
      <c r="E11" s="61">
        <v>0</v>
      </c>
      <c r="F11" s="61">
        <v>0</v>
      </c>
      <c r="G11" s="62">
        <v>0</v>
      </c>
      <c r="H11" s="62">
        <v>0</v>
      </c>
    </row>
    <row r="12" spans="1:9" ht="30">
      <c r="A12" s="57"/>
      <c r="B12" s="58" t="s">
        <v>100</v>
      </c>
      <c r="C12" s="59"/>
      <c r="D12" s="60"/>
      <c r="E12" s="61">
        <v>0</v>
      </c>
      <c r="F12" s="61" t="s">
        <v>101</v>
      </c>
      <c r="G12" s="62" t="s">
        <v>101</v>
      </c>
      <c r="H12" s="62" t="s">
        <v>101</v>
      </c>
    </row>
    <row r="13" spans="1:9">
      <c r="A13" s="57"/>
      <c r="B13" s="63" t="s">
        <v>102</v>
      </c>
      <c r="C13" s="59"/>
      <c r="D13" s="60"/>
      <c r="E13" s="61"/>
      <c r="F13" s="64">
        <v>22564224.629999999</v>
      </c>
      <c r="G13" s="62" t="s">
        <v>101</v>
      </c>
      <c r="H13" s="62" t="s">
        <v>101</v>
      </c>
    </row>
    <row r="14" spans="1:9">
      <c r="A14" s="65"/>
      <c r="B14" s="66"/>
      <c r="C14" s="67"/>
      <c r="D14" s="66"/>
      <c r="E14" s="68"/>
      <c r="F14" s="68"/>
      <c r="G14" s="69"/>
      <c r="H14" s="69"/>
    </row>
    <row r="15" spans="1:9">
      <c r="A15" s="65"/>
      <c r="B15" s="66"/>
      <c r="C15" s="67"/>
      <c r="D15" s="66"/>
      <c r="E15" s="68"/>
      <c r="F15" s="68"/>
      <c r="G15" s="69"/>
      <c r="H15" s="69"/>
    </row>
    <row r="16" spans="1:9">
      <c r="A16" s="65"/>
      <c r="B16" s="66"/>
      <c r="C16" s="67"/>
      <c r="D16" s="66"/>
      <c r="E16" s="68"/>
      <c r="F16" s="68"/>
      <c r="G16" s="69"/>
      <c r="H16" s="69"/>
    </row>
    <row r="17" spans="1:9">
      <c r="A17" s="52" t="s">
        <v>103</v>
      </c>
      <c r="B17" s="70" t="s">
        <v>3</v>
      </c>
      <c r="C17" s="71" t="s">
        <v>104</v>
      </c>
      <c r="D17" s="70" t="s">
        <v>105</v>
      </c>
      <c r="E17" s="56" t="s">
        <v>94</v>
      </c>
      <c r="F17" s="56" t="s">
        <v>10</v>
      </c>
      <c r="G17" s="56" t="s">
        <v>95</v>
      </c>
      <c r="H17" s="56" t="s">
        <v>96</v>
      </c>
      <c r="I17" s="72"/>
    </row>
    <row r="18" spans="1:9" ht="32.25" customHeight="1" outlineLevel="2">
      <c r="A18" s="57">
        <v>1</v>
      </c>
      <c r="B18" s="66" t="s">
        <v>106</v>
      </c>
      <c r="C18" s="67" t="s">
        <v>107</v>
      </c>
      <c r="D18" s="66" t="s">
        <v>108</v>
      </c>
      <c r="E18" s="61">
        <v>8619000</v>
      </c>
      <c r="F18" s="61">
        <v>18845517</v>
      </c>
      <c r="G18" s="62">
        <v>8589000</v>
      </c>
      <c r="H18" s="62">
        <v>8584000</v>
      </c>
    </row>
    <row r="19" spans="1:9" ht="32.25" customHeight="1" outlineLevel="2">
      <c r="A19" s="57">
        <v>1</v>
      </c>
      <c r="B19" s="66" t="s">
        <v>106</v>
      </c>
      <c r="C19" s="67" t="s">
        <v>109</v>
      </c>
      <c r="D19" s="66" t="s">
        <v>110</v>
      </c>
      <c r="E19" s="61">
        <v>0</v>
      </c>
      <c r="F19" s="61">
        <v>0</v>
      </c>
      <c r="G19" s="62">
        <v>0</v>
      </c>
      <c r="H19" s="62">
        <v>0</v>
      </c>
    </row>
    <row r="20" spans="1:9" ht="32.25" customHeight="1" outlineLevel="2">
      <c r="A20" s="57">
        <v>1</v>
      </c>
      <c r="B20" s="66" t="s">
        <v>106</v>
      </c>
      <c r="C20" s="67" t="s">
        <v>111</v>
      </c>
      <c r="D20" s="66" t="s">
        <v>112</v>
      </c>
      <c r="E20" s="61">
        <v>0</v>
      </c>
      <c r="F20" s="61">
        <v>0</v>
      </c>
      <c r="G20" s="62">
        <v>0</v>
      </c>
      <c r="H20" s="62">
        <v>0</v>
      </c>
    </row>
    <row r="21" spans="1:9" ht="32.25" customHeight="1" outlineLevel="2">
      <c r="A21" s="57">
        <v>1</v>
      </c>
      <c r="B21" s="66" t="s">
        <v>106</v>
      </c>
      <c r="C21" s="67" t="s">
        <v>113</v>
      </c>
      <c r="D21" s="66" t="s">
        <v>114</v>
      </c>
      <c r="E21" s="61">
        <v>0</v>
      </c>
      <c r="F21" s="61">
        <v>0</v>
      </c>
      <c r="G21" s="62">
        <v>0</v>
      </c>
      <c r="H21" s="62">
        <v>0</v>
      </c>
    </row>
    <row r="22" spans="1:9" ht="32.25" customHeight="1" outlineLevel="2">
      <c r="A22" s="57">
        <v>1</v>
      </c>
      <c r="B22" s="66" t="s">
        <v>106</v>
      </c>
      <c r="C22" s="67" t="s">
        <v>115</v>
      </c>
      <c r="D22" s="66" t="s">
        <v>116</v>
      </c>
      <c r="E22" s="61">
        <v>1064000</v>
      </c>
      <c r="F22" s="61">
        <v>1306824.92</v>
      </c>
      <c r="G22" s="62">
        <v>1064000</v>
      </c>
      <c r="H22" s="62">
        <v>1064000</v>
      </c>
    </row>
    <row r="23" spans="1:9" ht="32.25" customHeight="1" outlineLevel="2">
      <c r="A23" s="57">
        <v>1</v>
      </c>
      <c r="B23" s="66" t="s">
        <v>106</v>
      </c>
      <c r="C23" s="67" t="s">
        <v>117</v>
      </c>
      <c r="D23" s="66" t="s">
        <v>118</v>
      </c>
      <c r="E23" s="61">
        <v>0</v>
      </c>
      <c r="F23" s="61">
        <v>0</v>
      </c>
      <c r="G23" s="62">
        <v>0</v>
      </c>
      <c r="H23" s="62">
        <v>0</v>
      </c>
    </row>
    <row r="24" spans="1:9" outlineLevel="1">
      <c r="A24" s="73" t="s">
        <v>119</v>
      </c>
      <c r="B24" s="74" t="s">
        <v>106</v>
      </c>
      <c r="C24" s="74"/>
      <c r="D24" s="75"/>
      <c r="E24" s="76">
        <f>SUBTOTAL(9,E18:E23)</f>
        <v>9683000</v>
      </c>
      <c r="F24" s="76">
        <f>SUBTOTAL(9,F18:F23)</f>
        <v>20152341.920000002</v>
      </c>
      <c r="G24" s="77">
        <f>SUBTOTAL(9,G18:G23)</f>
        <v>9653000</v>
      </c>
      <c r="H24" s="77">
        <f>SUBTOTAL(9,H18:H23)</f>
        <v>9648000</v>
      </c>
    </row>
    <row r="25" spans="1:9" outlineLevel="2">
      <c r="A25" s="57">
        <v>2</v>
      </c>
      <c r="B25" s="66" t="s">
        <v>20</v>
      </c>
      <c r="C25" s="67" t="s">
        <v>120</v>
      </c>
      <c r="D25" s="66" t="s">
        <v>181</v>
      </c>
      <c r="E25" s="61">
        <v>11454459</v>
      </c>
      <c r="F25" s="61">
        <v>12237324.82</v>
      </c>
      <c r="G25" s="62">
        <v>11456859</v>
      </c>
      <c r="H25" s="62">
        <v>11458859</v>
      </c>
    </row>
    <row r="26" spans="1:9" outlineLevel="2">
      <c r="A26" s="57">
        <v>2</v>
      </c>
      <c r="B26" s="66" t="s">
        <v>20</v>
      </c>
      <c r="C26" s="67" t="s">
        <v>121</v>
      </c>
      <c r="D26" s="66" t="s">
        <v>122</v>
      </c>
      <c r="E26" s="61">
        <v>0</v>
      </c>
      <c r="F26" s="61">
        <v>0</v>
      </c>
      <c r="G26" s="62">
        <v>0</v>
      </c>
      <c r="H26" s="62">
        <v>0</v>
      </c>
    </row>
    <row r="27" spans="1:9" outlineLevel="2">
      <c r="A27" s="57">
        <v>2</v>
      </c>
      <c r="B27" s="66" t="s">
        <v>20</v>
      </c>
      <c r="C27" s="67" t="s">
        <v>123</v>
      </c>
      <c r="D27" s="66" t="s">
        <v>124</v>
      </c>
      <c r="E27" s="61">
        <v>0</v>
      </c>
      <c r="F27" s="61">
        <v>0</v>
      </c>
      <c r="G27" s="62">
        <v>0</v>
      </c>
      <c r="H27" s="62">
        <v>0</v>
      </c>
    </row>
    <row r="28" spans="1:9" ht="20.25" customHeight="1" outlineLevel="2">
      <c r="A28" s="57">
        <v>2</v>
      </c>
      <c r="B28" s="66" t="s">
        <v>20</v>
      </c>
      <c r="C28" s="67" t="s">
        <v>125</v>
      </c>
      <c r="D28" s="66" t="s">
        <v>182</v>
      </c>
      <c r="E28" s="61">
        <v>20000</v>
      </c>
      <c r="F28" s="61">
        <v>40000</v>
      </c>
      <c r="G28" s="62">
        <v>0</v>
      </c>
      <c r="H28" s="62">
        <v>0</v>
      </c>
    </row>
    <row r="29" spans="1:9" ht="30" outlineLevel="2">
      <c r="A29" s="57">
        <v>2</v>
      </c>
      <c r="B29" s="66" t="s">
        <v>20</v>
      </c>
      <c r="C29" s="67" t="s">
        <v>126</v>
      </c>
      <c r="D29" s="66" t="s">
        <v>127</v>
      </c>
      <c r="E29" s="61">
        <v>0</v>
      </c>
      <c r="F29" s="61">
        <v>0</v>
      </c>
      <c r="G29" s="62">
        <v>0</v>
      </c>
      <c r="H29" s="62">
        <v>0</v>
      </c>
    </row>
    <row r="30" spans="1:9" outlineLevel="1">
      <c r="A30" s="73" t="s">
        <v>128</v>
      </c>
      <c r="B30" s="75" t="s">
        <v>20</v>
      </c>
      <c r="C30" s="74"/>
      <c r="D30" s="75"/>
      <c r="E30" s="76">
        <f>SUBTOTAL(9,E25:E29)</f>
        <v>11474459</v>
      </c>
      <c r="F30" s="76">
        <f>SUBTOTAL(9,F25:F29)</f>
        <v>12277324.82</v>
      </c>
      <c r="G30" s="77">
        <f>SUBTOTAL(9,G25:G29)</f>
        <v>11456859</v>
      </c>
      <c r="H30" s="77">
        <f>SUBTOTAL(9,H25:H29)</f>
        <v>11458859</v>
      </c>
    </row>
    <row r="31" spans="1:9" ht="30" outlineLevel="2">
      <c r="A31" s="57">
        <v>3</v>
      </c>
      <c r="B31" s="66" t="s">
        <v>129</v>
      </c>
      <c r="C31" s="67" t="s">
        <v>130</v>
      </c>
      <c r="D31" s="66" t="s">
        <v>131</v>
      </c>
      <c r="E31" s="61">
        <v>1113443</v>
      </c>
      <c r="F31" s="61">
        <v>1453634.31</v>
      </c>
      <c r="G31" s="62">
        <v>1115943</v>
      </c>
      <c r="H31" s="62">
        <v>1120943</v>
      </c>
    </row>
    <row r="32" spans="1:9" ht="30" outlineLevel="2">
      <c r="A32" s="57">
        <v>3</v>
      </c>
      <c r="B32" s="66" t="s">
        <v>129</v>
      </c>
      <c r="C32" s="67" t="s">
        <v>132</v>
      </c>
      <c r="D32" s="66" t="s">
        <v>133</v>
      </c>
      <c r="E32" s="61">
        <v>1145000</v>
      </c>
      <c r="F32" s="61">
        <v>4293628.1100000003</v>
      </c>
      <c r="G32" s="62">
        <v>1145000</v>
      </c>
      <c r="H32" s="62">
        <v>1145000</v>
      </c>
    </row>
    <row r="33" spans="1:8" outlineLevel="2">
      <c r="A33" s="57">
        <v>3</v>
      </c>
      <c r="B33" s="66" t="s">
        <v>129</v>
      </c>
      <c r="C33" s="67" t="s">
        <v>134</v>
      </c>
      <c r="D33" s="66" t="s">
        <v>135</v>
      </c>
      <c r="E33" s="61">
        <v>5100</v>
      </c>
      <c r="F33" s="61">
        <v>29840.06</v>
      </c>
      <c r="G33" s="62">
        <v>5100</v>
      </c>
      <c r="H33" s="62">
        <v>5100</v>
      </c>
    </row>
    <row r="34" spans="1:8" outlineLevel="2">
      <c r="A34" s="57">
        <v>3</v>
      </c>
      <c r="B34" s="66" t="s">
        <v>129</v>
      </c>
      <c r="C34" s="67" t="s">
        <v>136</v>
      </c>
      <c r="D34" s="66" t="s">
        <v>137</v>
      </c>
      <c r="E34" s="61">
        <v>0</v>
      </c>
      <c r="F34" s="61">
        <v>0</v>
      </c>
      <c r="G34" s="62">
        <v>0</v>
      </c>
      <c r="H34" s="62">
        <v>0</v>
      </c>
    </row>
    <row r="35" spans="1:8" outlineLevel="2">
      <c r="A35" s="57">
        <v>3</v>
      </c>
      <c r="B35" s="66" t="s">
        <v>129</v>
      </c>
      <c r="C35" s="67" t="s">
        <v>138</v>
      </c>
      <c r="D35" s="66" t="s">
        <v>139</v>
      </c>
      <c r="E35" s="61">
        <v>409275</v>
      </c>
      <c r="F35" s="61">
        <v>797902.6</v>
      </c>
      <c r="G35" s="62">
        <v>284657</v>
      </c>
      <c r="H35" s="62">
        <v>284657</v>
      </c>
    </row>
    <row r="36" spans="1:8" outlineLevel="1">
      <c r="A36" s="73" t="s">
        <v>140</v>
      </c>
      <c r="B36" s="74" t="s">
        <v>129</v>
      </c>
      <c r="C36" s="74"/>
      <c r="D36" s="75"/>
      <c r="E36" s="76">
        <f>SUBTOTAL(9,E31:E35)</f>
        <v>2672818</v>
      </c>
      <c r="F36" s="76">
        <f>SUBTOTAL(9,F31:F35)</f>
        <v>6575005.0799999991</v>
      </c>
      <c r="G36" s="77">
        <f>SUBTOTAL(9,G31:G35)</f>
        <v>2550700</v>
      </c>
      <c r="H36" s="77">
        <f>SUBTOTAL(9,H31:H35)</f>
        <v>2555700</v>
      </c>
    </row>
    <row r="37" spans="1:8" outlineLevel="2">
      <c r="A37" s="57">
        <v>4</v>
      </c>
      <c r="B37" s="66" t="s">
        <v>141</v>
      </c>
      <c r="C37" s="67" t="s">
        <v>142</v>
      </c>
      <c r="D37" s="66" t="s">
        <v>143</v>
      </c>
      <c r="E37" s="61">
        <v>320000</v>
      </c>
      <c r="F37" s="61">
        <v>325345.08</v>
      </c>
      <c r="G37" s="62">
        <v>285000</v>
      </c>
      <c r="H37" s="62">
        <v>285000</v>
      </c>
    </row>
    <row r="38" spans="1:8" outlineLevel="2">
      <c r="A38" s="57">
        <v>4</v>
      </c>
      <c r="B38" s="66" t="s">
        <v>141</v>
      </c>
      <c r="C38" s="67" t="s">
        <v>144</v>
      </c>
      <c r="D38" s="66" t="s">
        <v>30</v>
      </c>
      <c r="E38" s="61">
        <v>4961031</v>
      </c>
      <c r="F38" s="61">
        <v>17575090.879999999</v>
      </c>
      <c r="G38" s="62">
        <v>1720248</v>
      </c>
      <c r="H38" s="62">
        <v>1980000</v>
      </c>
    </row>
    <row r="39" spans="1:8" outlineLevel="2">
      <c r="A39" s="57">
        <v>4</v>
      </c>
      <c r="B39" s="66" t="s">
        <v>141</v>
      </c>
      <c r="C39" s="67" t="s">
        <v>145</v>
      </c>
      <c r="D39" s="66" t="s">
        <v>31</v>
      </c>
      <c r="E39" s="61">
        <v>0</v>
      </c>
      <c r="F39" s="61">
        <v>0</v>
      </c>
      <c r="G39" s="62">
        <v>0</v>
      </c>
      <c r="H39" s="62">
        <v>0</v>
      </c>
    </row>
    <row r="40" spans="1:8" ht="30" outlineLevel="2">
      <c r="A40" s="57">
        <v>4</v>
      </c>
      <c r="B40" s="66" t="s">
        <v>141</v>
      </c>
      <c r="C40" s="67" t="s">
        <v>146</v>
      </c>
      <c r="D40" s="66" t="s">
        <v>147</v>
      </c>
      <c r="E40" s="61">
        <v>619008</v>
      </c>
      <c r="F40" s="61">
        <v>619008</v>
      </c>
      <c r="G40" s="62">
        <v>0</v>
      </c>
      <c r="H40" s="62">
        <v>0</v>
      </c>
    </row>
    <row r="41" spans="1:8" outlineLevel="2">
      <c r="A41" s="57">
        <v>4</v>
      </c>
      <c r="B41" s="66" t="s">
        <v>141</v>
      </c>
      <c r="C41" s="67" t="s">
        <v>148</v>
      </c>
      <c r="D41" s="66" t="s">
        <v>149</v>
      </c>
      <c r="E41" s="61">
        <v>710000</v>
      </c>
      <c r="F41" s="61">
        <v>775871.51</v>
      </c>
      <c r="G41" s="62">
        <v>580000</v>
      </c>
      <c r="H41" s="62">
        <v>570000</v>
      </c>
    </row>
    <row r="42" spans="1:8" outlineLevel="1">
      <c r="A42" s="73" t="s">
        <v>150</v>
      </c>
      <c r="B42" s="74" t="s">
        <v>141</v>
      </c>
      <c r="C42" s="74"/>
      <c r="D42" s="75"/>
      <c r="E42" s="76">
        <f>SUBTOTAL(9,E37:E41)</f>
        <v>6610039</v>
      </c>
      <c r="F42" s="76">
        <f>SUBTOTAL(9,F37:F41)</f>
        <v>19295315.469999999</v>
      </c>
      <c r="G42" s="77">
        <f>SUBTOTAL(9,G37:G41)</f>
        <v>2585248</v>
      </c>
      <c r="H42" s="77">
        <f>SUBTOTAL(9,H37:H41)</f>
        <v>2835000</v>
      </c>
    </row>
    <row r="43" spans="1:8" ht="30" outlineLevel="2">
      <c r="A43" s="57">
        <v>5</v>
      </c>
      <c r="B43" s="66" t="s">
        <v>151</v>
      </c>
      <c r="C43" s="67" t="s">
        <v>152</v>
      </c>
      <c r="D43" s="66" t="s">
        <v>153</v>
      </c>
      <c r="E43" s="61">
        <v>0</v>
      </c>
      <c r="F43" s="61">
        <v>0</v>
      </c>
      <c r="G43" s="62">
        <v>0</v>
      </c>
      <c r="H43" s="62">
        <v>0</v>
      </c>
    </row>
    <row r="44" spans="1:8" ht="30" outlineLevel="2">
      <c r="A44" s="57">
        <v>5</v>
      </c>
      <c r="B44" s="66" t="s">
        <v>151</v>
      </c>
      <c r="C44" s="67" t="s">
        <v>154</v>
      </c>
      <c r="D44" s="66" t="s">
        <v>155</v>
      </c>
      <c r="E44" s="61">
        <v>0</v>
      </c>
      <c r="F44" s="61">
        <v>0</v>
      </c>
      <c r="G44" s="62">
        <v>0</v>
      </c>
      <c r="H44" s="62">
        <v>0</v>
      </c>
    </row>
    <row r="45" spans="1:8" ht="30" outlineLevel="2">
      <c r="A45" s="57">
        <v>5</v>
      </c>
      <c r="B45" s="66" t="s">
        <v>151</v>
      </c>
      <c r="C45" s="67" t="s">
        <v>156</v>
      </c>
      <c r="D45" s="66" t="s">
        <v>157</v>
      </c>
      <c r="E45" s="61">
        <v>0</v>
      </c>
      <c r="F45" s="61">
        <v>0</v>
      </c>
      <c r="G45" s="62">
        <v>0</v>
      </c>
      <c r="H45" s="62">
        <v>0</v>
      </c>
    </row>
    <row r="46" spans="1:8" outlineLevel="2">
      <c r="A46" s="57">
        <v>5</v>
      </c>
      <c r="B46" s="66" t="s">
        <v>184</v>
      </c>
      <c r="C46" s="67" t="s">
        <v>158</v>
      </c>
      <c r="D46" s="66" t="s">
        <v>183</v>
      </c>
      <c r="E46" s="61">
        <v>0</v>
      </c>
      <c r="F46" s="61">
        <v>0</v>
      </c>
      <c r="G46" s="62">
        <v>0</v>
      </c>
      <c r="H46" s="62">
        <v>0</v>
      </c>
    </row>
    <row r="47" spans="1:8" outlineLevel="1">
      <c r="A47" s="73" t="s">
        <v>159</v>
      </c>
      <c r="B47" s="74" t="s">
        <v>151</v>
      </c>
      <c r="C47" s="74"/>
      <c r="D47" s="75"/>
      <c r="E47" s="76">
        <f>SUBTOTAL(9,E43:E46)</f>
        <v>0</v>
      </c>
      <c r="F47" s="76">
        <f>SUBTOTAL(9,F43:F46)</f>
        <v>0</v>
      </c>
      <c r="G47" s="77">
        <f>SUBTOTAL(9,G43:G46)</f>
        <v>0</v>
      </c>
      <c r="H47" s="77">
        <f>SUBTOTAL(9,H43:H46)</f>
        <v>0</v>
      </c>
    </row>
    <row r="48" spans="1:8" outlineLevel="2">
      <c r="A48" s="57">
        <v>6</v>
      </c>
      <c r="B48" s="66" t="s">
        <v>160</v>
      </c>
      <c r="C48" s="67" t="s">
        <v>161</v>
      </c>
      <c r="D48" s="66" t="s">
        <v>162</v>
      </c>
      <c r="E48" s="61">
        <v>0</v>
      </c>
      <c r="F48" s="61">
        <v>0</v>
      </c>
      <c r="G48" s="62">
        <v>0</v>
      </c>
      <c r="H48" s="62">
        <v>0</v>
      </c>
    </row>
    <row r="49" spans="1:8" outlineLevel="2">
      <c r="A49" s="57">
        <v>6</v>
      </c>
      <c r="B49" s="66" t="s">
        <v>160</v>
      </c>
      <c r="C49" s="67" t="s">
        <v>163</v>
      </c>
      <c r="D49" s="66" t="s">
        <v>164</v>
      </c>
      <c r="E49" s="61">
        <v>0</v>
      </c>
      <c r="F49" s="61">
        <v>0</v>
      </c>
      <c r="G49" s="62">
        <v>0</v>
      </c>
      <c r="H49" s="62">
        <v>0</v>
      </c>
    </row>
    <row r="50" spans="1:8" ht="30" outlineLevel="2">
      <c r="A50" s="57">
        <v>6</v>
      </c>
      <c r="B50" s="66" t="s">
        <v>160</v>
      </c>
      <c r="C50" s="67" t="s">
        <v>165</v>
      </c>
      <c r="D50" s="66" t="s">
        <v>166</v>
      </c>
      <c r="E50" s="61">
        <v>0</v>
      </c>
      <c r="F50" s="61">
        <v>0</v>
      </c>
      <c r="G50" s="62">
        <v>0</v>
      </c>
      <c r="H50" s="62">
        <v>0</v>
      </c>
    </row>
    <row r="51" spans="1:8" outlineLevel="2">
      <c r="A51" s="57">
        <v>6</v>
      </c>
      <c r="B51" s="66" t="s">
        <v>160</v>
      </c>
      <c r="C51" s="67" t="s">
        <v>167</v>
      </c>
      <c r="D51" s="66" t="s">
        <v>168</v>
      </c>
      <c r="E51" s="61">
        <v>0</v>
      </c>
      <c r="F51" s="61">
        <v>0</v>
      </c>
      <c r="G51" s="62">
        <v>0</v>
      </c>
      <c r="H51" s="62">
        <v>0</v>
      </c>
    </row>
    <row r="52" spans="1:8" outlineLevel="1">
      <c r="A52" s="73" t="s">
        <v>169</v>
      </c>
      <c r="B52" s="74" t="s">
        <v>160</v>
      </c>
      <c r="C52" s="74"/>
      <c r="D52" s="75"/>
      <c r="E52" s="76">
        <f>SUBTOTAL(9,E48:E51)</f>
        <v>0</v>
      </c>
      <c r="F52" s="76">
        <f>SUBTOTAL(9,F48:F51)</f>
        <v>0</v>
      </c>
      <c r="G52" s="77">
        <f>SUBTOTAL(9,G48:G51)</f>
        <v>0</v>
      </c>
      <c r="H52" s="77">
        <f>SUBTOTAL(9,H48:H51)</f>
        <v>0</v>
      </c>
    </row>
    <row r="53" spans="1:8" ht="30" outlineLevel="2">
      <c r="A53" s="57">
        <v>7</v>
      </c>
      <c r="B53" s="66" t="s">
        <v>170</v>
      </c>
      <c r="C53" s="67" t="s">
        <v>171</v>
      </c>
      <c r="D53" s="66" t="s">
        <v>170</v>
      </c>
      <c r="E53" s="61">
        <v>0</v>
      </c>
      <c r="F53" s="61">
        <v>0</v>
      </c>
      <c r="G53" s="62">
        <v>0</v>
      </c>
      <c r="H53" s="62">
        <v>0</v>
      </c>
    </row>
    <row r="54" spans="1:8" outlineLevel="1">
      <c r="A54" s="73" t="s">
        <v>172</v>
      </c>
      <c r="B54" s="74" t="s">
        <v>170</v>
      </c>
      <c r="C54" s="74"/>
      <c r="D54" s="75"/>
      <c r="E54" s="76">
        <f>SUBTOTAL(9,E53:E53)</f>
        <v>0</v>
      </c>
      <c r="F54" s="76">
        <f>SUBTOTAL(9,F53:F53)</f>
        <v>0</v>
      </c>
      <c r="G54" s="77">
        <f>SUBTOTAL(9,G53:G53)</f>
        <v>0</v>
      </c>
      <c r="H54" s="77">
        <f>SUBTOTAL(9,H53:H53)</f>
        <v>0</v>
      </c>
    </row>
    <row r="55" spans="1:8" outlineLevel="2">
      <c r="A55" s="57">
        <v>9</v>
      </c>
      <c r="B55" s="66" t="s">
        <v>173</v>
      </c>
      <c r="C55" s="67" t="s">
        <v>174</v>
      </c>
      <c r="D55" s="66" t="s">
        <v>175</v>
      </c>
      <c r="E55" s="61">
        <v>4929034</v>
      </c>
      <c r="F55" s="61">
        <v>5603389.4199999999</v>
      </c>
      <c r="G55" s="62">
        <v>4929034</v>
      </c>
      <c r="H55" s="62">
        <v>4929034</v>
      </c>
    </row>
    <row r="56" spans="1:8" outlineLevel="2">
      <c r="A56" s="57">
        <v>9</v>
      </c>
      <c r="B56" s="66" t="s">
        <v>173</v>
      </c>
      <c r="C56" s="67" t="s">
        <v>176</v>
      </c>
      <c r="D56" s="66" t="s">
        <v>177</v>
      </c>
      <c r="E56" s="61">
        <v>463000</v>
      </c>
      <c r="F56" s="61">
        <v>968009.84</v>
      </c>
      <c r="G56" s="62">
        <v>463000</v>
      </c>
      <c r="H56" s="62">
        <v>463000</v>
      </c>
    </row>
    <row r="57" spans="1:8" outlineLevel="1">
      <c r="A57" s="73" t="s">
        <v>178</v>
      </c>
      <c r="B57" s="74" t="s">
        <v>173</v>
      </c>
      <c r="C57" s="74"/>
      <c r="D57" s="75"/>
      <c r="E57" s="76">
        <f>SUBTOTAL(9,E55:E56)</f>
        <v>5392034</v>
      </c>
      <c r="F57" s="76">
        <f>SUBTOTAL(9,F55:F56)</f>
        <v>6571399.2599999998</v>
      </c>
      <c r="G57" s="77">
        <f>SUBTOTAL(9,G55:G56)</f>
        <v>5392034</v>
      </c>
      <c r="H57" s="77">
        <f>SUBTOTAL(9,H55:H56)</f>
        <v>5392034</v>
      </c>
    </row>
    <row r="58" spans="1:8" ht="21.75" customHeight="1">
      <c r="A58" s="73" t="s">
        <v>179</v>
      </c>
      <c r="B58" s="75"/>
      <c r="C58" s="74"/>
      <c r="D58" s="75"/>
      <c r="E58" s="76">
        <f>SUBTOTAL(9,E18:E56)</f>
        <v>35832350</v>
      </c>
      <c r="F58" s="76">
        <f>SUBTOTAL(9,F18:F56)</f>
        <v>64871386.550000004</v>
      </c>
      <c r="G58" s="77">
        <f>SUBTOTAL(9,G18:G56)</f>
        <v>31637841</v>
      </c>
      <c r="H58" s="77">
        <f>SUBTOTAL(9,H18:H56)</f>
        <v>31889593</v>
      </c>
    </row>
    <row r="59" spans="1:8" s="81" customFormat="1" ht="21.75" customHeight="1">
      <c r="A59" s="73" t="s">
        <v>180</v>
      </c>
      <c r="B59" s="78"/>
      <c r="C59" s="79"/>
      <c r="D59" s="78"/>
      <c r="E59" s="80">
        <f>E58+E9+E10+E11</f>
        <v>37066648.630000003</v>
      </c>
      <c r="F59" s="80">
        <f>F58+F13</f>
        <v>87435611.180000007</v>
      </c>
      <c r="G59" s="80">
        <f>G58+G9+G10+G11</f>
        <v>31637841</v>
      </c>
      <c r="H59" s="80">
        <f>H58+H9+H10+H11</f>
        <v>31889593</v>
      </c>
    </row>
    <row r="60" spans="1:8">
      <c r="E60" s="64"/>
      <c r="F60" s="64"/>
      <c r="G60" s="82"/>
      <c r="H60" s="82"/>
    </row>
  </sheetData>
  <mergeCells count="2">
    <mergeCell ref="B3:F3"/>
    <mergeCell ref="B4:F4"/>
  </mergeCells>
  <pageMargins left="0.23622047244094491" right="0.23622047244094491" top="0.39370078740157483" bottom="0.39370078740157483" header="0.31496062992125984" footer="0.31496062992125984"/>
  <pageSetup paperSize="9"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77"/>
  <sheetViews>
    <sheetView topLeftCell="A244" workbookViewId="0">
      <selection activeCell="A247" sqref="A247"/>
    </sheetView>
  </sheetViews>
  <sheetFormatPr defaultRowHeight="15"/>
  <cols>
    <col min="1" max="1" width="3.5703125" style="26" bestFit="1" customWidth="1"/>
    <col min="2" max="2" width="30.42578125" style="27" customWidth="1"/>
    <col min="3" max="3" width="10.28515625" style="26" customWidth="1"/>
    <col min="4" max="4" width="32.42578125" style="27" customWidth="1"/>
    <col min="5" max="5" width="4.28515625" style="28" bestFit="1" customWidth="1"/>
    <col min="6" max="6" width="23.140625" style="27" customWidth="1"/>
    <col min="7" max="7" width="14.28515625" style="29" bestFit="1" customWidth="1"/>
    <col min="8" max="8" width="11.7109375" style="29" bestFit="1" customWidth="1"/>
    <col min="9" max="11" width="14.28515625" style="29" bestFit="1" customWidth="1"/>
    <col min="12" max="12" width="4.28515625" style="28" bestFit="1" customWidth="1"/>
    <col min="13" max="13" width="24.140625" style="27" customWidth="1"/>
    <col min="14" max="14" width="13.140625" style="29" bestFit="1" customWidth="1"/>
    <col min="15" max="15" width="10.140625" style="29" bestFit="1" customWidth="1"/>
    <col min="16" max="18" width="13.140625" style="29" bestFit="1" customWidth="1"/>
    <col min="19" max="19" width="4.28515625" style="28" bestFit="1" customWidth="1"/>
    <col min="20" max="20" width="24.140625" style="27" customWidth="1"/>
    <col min="21" max="21" width="13.140625" style="29" bestFit="1" customWidth="1"/>
    <col min="22" max="22" width="9.7109375" style="29" bestFit="1" customWidth="1"/>
    <col min="23" max="25" width="13.140625" style="29" bestFit="1" customWidth="1"/>
    <col min="26" max="256" width="9.140625" style="20"/>
    <col min="257" max="257" width="3.5703125" style="20" bestFit="1" customWidth="1"/>
    <col min="258" max="258" width="30.42578125" style="20" customWidth="1"/>
    <col min="259" max="259" width="10.28515625" style="20" customWidth="1"/>
    <col min="260" max="260" width="32.42578125" style="20" customWidth="1"/>
    <col min="261" max="261" width="4.28515625" style="20" bestFit="1" customWidth="1"/>
    <col min="262" max="262" width="23.140625" style="20" customWidth="1"/>
    <col min="263" max="263" width="14.28515625" style="20" bestFit="1" customWidth="1"/>
    <col min="264" max="264" width="11.7109375" style="20" bestFit="1" customWidth="1"/>
    <col min="265" max="267" width="14.28515625" style="20" bestFit="1" customWidth="1"/>
    <col min="268" max="268" width="4.28515625" style="20" bestFit="1" customWidth="1"/>
    <col min="269" max="269" width="24.140625" style="20" customWidth="1"/>
    <col min="270" max="270" width="13.140625" style="20" bestFit="1" customWidth="1"/>
    <col min="271" max="271" width="10.140625" style="20" bestFit="1" customWidth="1"/>
    <col min="272" max="274" width="13.140625" style="20" bestFit="1" customWidth="1"/>
    <col min="275" max="275" width="4.28515625" style="20" bestFit="1" customWidth="1"/>
    <col min="276" max="276" width="24.140625" style="20" customWidth="1"/>
    <col min="277" max="277" width="13.140625" style="20" bestFit="1" customWidth="1"/>
    <col min="278" max="278" width="9.7109375" style="20" bestFit="1" customWidth="1"/>
    <col min="279" max="281" width="13.140625" style="20" bestFit="1" customWidth="1"/>
    <col min="282" max="512" width="9.140625" style="20"/>
    <col min="513" max="513" width="3.5703125" style="20" bestFit="1" customWidth="1"/>
    <col min="514" max="514" width="30.42578125" style="20" customWidth="1"/>
    <col min="515" max="515" width="10.28515625" style="20" customWidth="1"/>
    <col min="516" max="516" width="32.42578125" style="20" customWidth="1"/>
    <col min="517" max="517" width="4.28515625" style="20" bestFit="1" customWidth="1"/>
    <col min="518" max="518" width="23.140625" style="20" customWidth="1"/>
    <col min="519" max="519" width="14.28515625" style="20" bestFit="1" customWidth="1"/>
    <col min="520" max="520" width="11.7109375" style="20" bestFit="1" customWidth="1"/>
    <col min="521" max="523" width="14.28515625" style="20" bestFit="1" customWidth="1"/>
    <col min="524" max="524" width="4.28515625" style="20" bestFit="1" customWidth="1"/>
    <col min="525" max="525" width="24.140625" style="20" customWidth="1"/>
    <col min="526" max="526" width="13.140625" style="20" bestFit="1" customWidth="1"/>
    <col min="527" max="527" width="10.140625" style="20" bestFit="1" customWidth="1"/>
    <col min="528" max="530" width="13.140625" style="20" bestFit="1" customWidth="1"/>
    <col min="531" max="531" width="4.28515625" style="20" bestFit="1" customWidth="1"/>
    <col min="532" max="532" width="24.140625" style="20" customWidth="1"/>
    <col min="533" max="533" width="13.140625" style="20" bestFit="1" customWidth="1"/>
    <col min="534" max="534" width="9.7109375" style="20" bestFit="1" customWidth="1"/>
    <col min="535" max="537" width="13.140625" style="20" bestFit="1" customWidth="1"/>
    <col min="538" max="768" width="9.140625" style="20"/>
    <col min="769" max="769" width="3.5703125" style="20" bestFit="1" customWidth="1"/>
    <col min="770" max="770" width="30.42578125" style="20" customWidth="1"/>
    <col min="771" max="771" width="10.28515625" style="20" customWidth="1"/>
    <col min="772" max="772" width="32.42578125" style="20" customWidth="1"/>
    <col min="773" max="773" width="4.28515625" style="20" bestFit="1" customWidth="1"/>
    <col min="774" max="774" width="23.140625" style="20" customWidth="1"/>
    <col min="775" max="775" width="14.28515625" style="20" bestFit="1" customWidth="1"/>
    <col min="776" max="776" width="11.7109375" style="20" bestFit="1" customWidth="1"/>
    <col min="777" max="779" width="14.28515625" style="20" bestFit="1" customWidth="1"/>
    <col min="780" max="780" width="4.28515625" style="20" bestFit="1" customWidth="1"/>
    <col min="781" max="781" width="24.140625" style="20" customWidth="1"/>
    <col min="782" max="782" width="13.140625" style="20" bestFit="1" customWidth="1"/>
    <col min="783" max="783" width="10.140625" style="20" bestFit="1" customWidth="1"/>
    <col min="784" max="786" width="13.140625" style="20" bestFit="1" customWidth="1"/>
    <col min="787" max="787" width="4.28515625" style="20" bestFit="1" customWidth="1"/>
    <col min="788" max="788" width="24.140625" style="20" customWidth="1"/>
    <col min="789" max="789" width="13.140625" style="20" bestFit="1" customWidth="1"/>
    <col min="790" max="790" width="9.7109375" style="20" bestFit="1" customWidth="1"/>
    <col min="791" max="793" width="13.140625" style="20" bestFit="1" customWidth="1"/>
    <col min="794" max="1024" width="9.140625" style="20"/>
    <col min="1025" max="1025" width="3.5703125" style="20" bestFit="1" customWidth="1"/>
    <col min="1026" max="1026" width="30.42578125" style="20" customWidth="1"/>
    <col min="1027" max="1027" width="10.28515625" style="20" customWidth="1"/>
    <col min="1028" max="1028" width="32.42578125" style="20" customWidth="1"/>
    <col min="1029" max="1029" width="4.28515625" style="20" bestFit="1" customWidth="1"/>
    <col min="1030" max="1030" width="23.140625" style="20" customWidth="1"/>
    <col min="1031" max="1031" width="14.28515625" style="20" bestFit="1" customWidth="1"/>
    <col min="1032" max="1032" width="11.7109375" style="20" bestFit="1" customWidth="1"/>
    <col min="1033" max="1035" width="14.28515625" style="20" bestFit="1" customWidth="1"/>
    <col min="1036" max="1036" width="4.28515625" style="20" bestFit="1" customWidth="1"/>
    <col min="1037" max="1037" width="24.140625" style="20" customWidth="1"/>
    <col min="1038" max="1038" width="13.140625" style="20" bestFit="1" customWidth="1"/>
    <col min="1039" max="1039" width="10.140625" style="20" bestFit="1" customWidth="1"/>
    <col min="1040" max="1042" width="13.140625" style="20" bestFit="1" customWidth="1"/>
    <col min="1043" max="1043" width="4.28515625" style="20" bestFit="1" customWidth="1"/>
    <col min="1044" max="1044" width="24.140625" style="20" customWidth="1"/>
    <col min="1045" max="1045" width="13.140625" style="20" bestFit="1" customWidth="1"/>
    <col min="1046" max="1046" width="9.7109375" style="20" bestFit="1" customWidth="1"/>
    <col min="1047" max="1049" width="13.140625" style="20" bestFit="1" customWidth="1"/>
    <col min="1050" max="1280" width="9.140625" style="20"/>
    <col min="1281" max="1281" width="3.5703125" style="20" bestFit="1" customWidth="1"/>
    <col min="1282" max="1282" width="30.42578125" style="20" customWidth="1"/>
    <col min="1283" max="1283" width="10.28515625" style="20" customWidth="1"/>
    <col min="1284" max="1284" width="32.42578125" style="20" customWidth="1"/>
    <col min="1285" max="1285" width="4.28515625" style="20" bestFit="1" customWidth="1"/>
    <col min="1286" max="1286" width="23.140625" style="20" customWidth="1"/>
    <col min="1287" max="1287" width="14.28515625" style="20" bestFit="1" customWidth="1"/>
    <col min="1288" max="1288" width="11.7109375" style="20" bestFit="1" customWidth="1"/>
    <col min="1289" max="1291" width="14.28515625" style="20" bestFit="1" customWidth="1"/>
    <col min="1292" max="1292" width="4.28515625" style="20" bestFit="1" customWidth="1"/>
    <col min="1293" max="1293" width="24.140625" style="20" customWidth="1"/>
    <col min="1294" max="1294" width="13.140625" style="20" bestFit="1" customWidth="1"/>
    <col min="1295" max="1295" width="10.140625" style="20" bestFit="1" customWidth="1"/>
    <col min="1296" max="1298" width="13.140625" style="20" bestFit="1" customWidth="1"/>
    <col min="1299" max="1299" width="4.28515625" style="20" bestFit="1" customWidth="1"/>
    <col min="1300" max="1300" width="24.140625" style="20" customWidth="1"/>
    <col min="1301" max="1301" width="13.140625" style="20" bestFit="1" customWidth="1"/>
    <col min="1302" max="1302" width="9.7109375" style="20" bestFit="1" customWidth="1"/>
    <col min="1303" max="1305" width="13.140625" style="20" bestFit="1" customWidth="1"/>
    <col min="1306" max="1536" width="9.140625" style="20"/>
    <col min="1537" max="1537" width="3.5703125" style="20" bestFit="1" customWidth="1"/>
    <col min="1538" max="1538" width="30.42578125" style="20" customWidth="1"/>
    <col min="1539" max="1539" width="10.28515625" style="20" customWidth="1"/>
    <col min="1540" max="1540" width="32.42578125" style="20" customWidth="1"/>
    <col min="1541" max="1541" width="4.28515625" style="20" bestFit="1" customWidth="1"/>
    <col min="1542" max="1542" width="23.140625" style="20" customWidth="1"/>
    <col min="1543" max="1543" width="14.28515625" style="20" bestFit="1" customWidth="1"/>
    <col min="1544" max="1544" width="11.7109375" style="20" bestFit="1" customWidth="1"/>
    <col min="1545" max="1547" width="14.28515625" style="20" bestFit="1" customWidth="1"/>
    <col min="1548" max="1548" width="4.28515625" style="20" bestFit="1" customWidth="1"/>
    <col min="1549" max="1549" width="24.140625" style="20" customWidth="1"/>
    <col min="1550" max="1550" width="13.140625" style="20" bestFit="1" customWidth="1"/>
    <col min="1551" max="1551" width="10.140625" style="20" bestFit="1" customWidth="1"/>
    <col min="1552" max="1554" width="13.140625" style="20" bestFit="1" customWidth="1"/>
    <col min="1555" max="1555" width="4.28515625" style="20" bestFit="1" customWidth="1"/>
    <col min="1556" max="1556" width="24.140625" style="20" customWidth="1"/>
    <col min="1557" max="1557" width="13.140625" style="20" bestFit="1" customWidth="1"/>
    <col min="1558" max="1558" width="9.7109375" style="20" bestFit="1" customWidth="1"/>
    <col min="1559" max="1561" width="13.140625" style="20" bestFit="1" customWidth="1"/>
    <col min="1562" max="1792" width="9.140625" style="20"/>
    <col min="1793" max="1793" width="3.5703125" style="20" bestFit="1" customWidth="1"/>
    <col min="1794" max="1794" width="30.42578125" style="20" customWidth="1"/>
    <col min="1795" max="1795" width="10.28515625" style="20" customWidth="1"/>
    <col min="1796" max="1796" width="32.42578125" style="20" customWidth="1"/>
    <col min="1797" max="1797" width="4.28515625" style="20" bestFit="1" customWidth="1"/>
    <col min="1798" max="1798" width="23.140625" style="20" customWidth="1"/>
    <col min="1799" max="1799" width="14.28515625" style="20" bestFit="1" customWidth="1"/>
    <col min="1800" max="1800" width="11.7109375" style="20" bestFit="1" customWidth="1"/>
    <col min="1801" max="1803" width="14.28515625" style="20" bestFit="1" customWidth="1"/>
    <col min="1804" max="1804" width="4.28515625" style="20" bestFit="1" customWidth="1"/>
    <col min="1805" max="1805" width="24.140625" style="20" customWidth="1"/>
    <col min="1806" max="1806" width="13.140625" style="20" bestFit="1" customWidth="1"/>
    <col min="1807" max="1807" width="10.140625" style="20" bestFit="1" customWidth="1"/>
    <col min="1808" max="1810" width="13.140625" style="20" bestFit="1" customWidth="1"/>
    <col min="1811" max="1811" width="4.28515625" style="20" bestFit="1" customWidth="1"/>
    <col min="1812" max="1812" width="24.140625" style="20" customWidth="1"/>
    <col min="1813" max="1813" width="13.140625" style="20" bestFit="1" customWidth="1"/>
    <col min="1814" max="1814" width="9.7109375" style="20" bestFit="1" customWidth="1"/>
    <col min="1815" max="1817" width="13.140625" style="20" bestFit="1" customWidth="1"/>
    <col min="1818" max="2048" width="9.140625" style="20"/>
    <col min="2049" max="2049" width="3.5703125" style="20" bestFit="1" customWidth="1"/>
    <col min="2050" max="2050" width="30.42578125" style="20" customWidth="1"/>
    <col min="2051" max="2051" width="10.28515625" style="20" customWidth="1"/>
    <col min="2052" max="2052" width="32.42578125" style="20" customWidth="1"/>
    <col min="2053" max="2053" width="4.28515625" style="20" bestFit="1" customWidth="1"/>
    <col min="2054" max="2054" width="23.140625" style="20" customWidth="1"/>
    <col min="2055" max="2055" width="14.28515625" style="20" bestFit="1" customWidth="1"/>
    <col min="2056" max="2056" width="11.7109375" style="20" bestFit="1" customWidth="1"/>
    <col min="2057" max="2059" width="14.28515625" style="20" bestFit="1" customWidth="1"/>
    <col min="2060" max="2060" width="4.28515625" style="20" bestFit="1" customWidth="1"/>
    <col min="2061" max="2061" width="24.140625" style="20" customWidth="1"/>
    <col min="2062" max="2062" width="13.140625" style="20" bestFit="1" customWidth="1"/>
    <col min="2063" max="2063" width="10.140625" style="20" bestFit="1" customWidth="1"/>
    <col min="2064" max="2066" width="13.140625" style="20" bestFit="1" customWidth="1"/>
    <col min="2067" max="2067" width="4.28515625" style="20" bestFit="1" customWidth="1"/>
    <col min="2068" max="2068" width="24.140625" style="20" customWidth="1"/>
    <col min="2069" max="2069" width="13.140625" style="20" bestFit="1" customWidth="1"/>
    <col min="2070" max="2070" width="9.7109375" style="20" bestFit="1" customWidth="1"/>
    <col min="2071" max="2073" width="13.140625" style="20" bestFit="1" customWidth="1"/>
    <col min="2074" max="2304" width="9.140625" style="20"/>
    <col min="2305" max="2305" width="3.5703125" style="20" bestFit="1" customWidth="1"/>
    <col min="2306" max="2306" width="30.42578125" style="20" customWidth="1"/>
    <col min="2307" max="2307" width="10.28515625" style="20" customWidth="1"/>
    <col min="2308" max="2308" width="32.42578125" style="20" customWidth="1"/>
    <col min="2309" max="2309" width="4.28515625" style="20" bestFit="1" customWidth="1"/>
    <col min="2310" max="2310" width="23.140625" style="20" customWidth="1"/>
    <col min="2311" max="2311" width="14.28515625" style="20" bestFit="1" customWidth="1"/>
    <col min="2312" max="2312" width="11.7109375" style="20" bestFit="1" customWidth="1"/>
    <col min="2313" max="2315" width="14.28515625" style="20" bestFit="1" customWidth="1"/>
    <col min="2316" max="2316" width="4.28515625" style="20" bestFit="1" customWidth="1"/>
    <col min="2317" max="2317" width="24.140625" style="20" customWidth="1"/>
    <col min="2318" max="2318" width="13.140625" style="20" bestFit="1" customWidth="1"/>
    <col min="2319" max="2319" width="10.140625" style="20" bestFit="1" customWidth="1"/>
    <col min="2320" max="2322" width="13.140625" style="20" bestFit="1" customWidth="1"/>
    <col min="2323" max="2323" width="4.28515625" style="20" bestFit="1" customWidth="1"/>
    <col min="2324" max="2324" width="24.140625" style="20" customWidth="1"/>
    <col min="2325" max="2325" width="13.140625" style="20" bestFit="1" customWidth="1"/>
    <col min="2326" max="2326" width="9.7109375" style="20" bestFit="1" customWidth="1"/>
    <col min="2327" max="2329" width="13.140625" style="20" bestFit="1" customWidth="1"/>
    <col min="2330" max="2560" width="9.140625" style="20"/>
    <col min="2561" max="2561" width="3.5703125" style="20" bestFit="1" customWidth="1"/>
    <col min="2562" max="2562" width="30.42578125" style="20" customWidth="1"/>
    <col min="2563" max="2563" width="10.28515625" style="20" customWidth="1"/>
    <col min="2564" max="2564" width="32.42578125" style="20" customWidth="1"/>
    <col min="2565" max="2565" width="4.28515625" style="20" bestFit="1" customWidth="1"/>
    <col min="2566" max="2566" width="23.140625" style="20" customWidth="1"/>
    <col min="2567" max="2567" width="14.28515625" style="20" bestFit="1" customWidth="1"/>
    <col min="2568" max="2568" width="11.7109375" style="20" bestFit="1" customWidth="1"/>
    <col min="2569" max="2571" width="14.28515625" style="20" bestFit="1" customWidth="1"/>
    <col min="2572" max="2572" width="4.28515625" style="20" bestFit="1" customWidth="1"/>
    <col min="2573" max="2573" width="24.140625" style="20" customWidth="1"/>
    <col min="2574" max="2574" width="13.140625" style="20" bestFit="1" customWidth="1"/>
    <col min="2575" max="2575" width="10.140625" style="20" bestFit="1" customWidth="1"/>
    <col min="2576" max="2578" width="13.140625" style="20" bestFit="1" customWidth="1"/>
    <col min="2579" max="2579" width="4.28515625" style="20" bestFit="1" customWidth="1"/>
    <col min="2580" max="2580" width="24.140625" style="20" customWidth="1"/>
    <col min="2581" max="2581" width="13.140625" style="20" bestFit="1" customWidth="1"/>
    <col min="2582" max="2582" width="9.7109375" style="20" bestFit="1" customWidth="1"/>
    <col min="2583" max="2585" width="13.140625" style="20" bestFit="1" customWidth="1"/>
    <col min="2586" max="2816" width="9.140625" style="20"/>
    <col min="2817" max="2817" width="3.5703125" style="20" bestFit="1" customWidth="1"/>
    <col min="2818" max="2818" width="30.42578125" style="20" customWidth="1"/>
    <col min="2819" max="2819" width="10.28515625" style="20" customWidth="1"/>
    <col min="2820" max="2820" width="32.42578125" style="20" customWidth="1"/>
    <col min="2821" max="2821" width="4.28515625" style="20" bestFit="1" customWidth="1"/>
    <col min="2822" max="2822" width="23.140625" style="20" customWidth="1"/>
    <col min="2823" max="2823" width="14.28515625" style="20" bestFit="1" customWidth="1"/>
    <col min="2824" max="2824" width="11.7109375" style="20" bestFit="1" customWidth="1"/>
    <col min="2825" max="2827" width="14.28515625" style="20" bestFit="1" customWidth="1"/>
    <col min="2828" max="2828" width="4.28515625" style="20" bestFit="1" customWidth="1"/>
    <col min="2829" max="2829" width="24.140625" style="20" customWidth="1"/>
    <col min="2830" max="2830" width="13.140625" style="20" bestFit="1" customWidth="1"/>
    <col min="2831" max="2831" width="10.140625" style="20" bestFit="1" customWidth="1"/>
    <col min="2832" max="2834" width="13.140625" style="20" bestFit="1" customWidth="1"/>
    <col min="2835" max="2835" width="4.28515625" style="20" bestFit="1" customWidth="1"/>
    <col min="2836" max="2836" width="24.140625" style="20" customWidth="1"/>
    <col min="2837" max="2837" width="13.140625" style="20" bestFit="1" customWidth="1"/>
    <col min="2838" max="2838" width="9.7109375" style="20" bestFit="1" customWidth="1"/>
    <col min="2839" max="2841" width="13.140625" style="20" bestFit="1" customWidth="1"/>
    <col min="2842" max="3072" width="9.140625" style="20"/>
    <col min="3073" max="3073" width="3.5703125" style="20" bestFit="1" customWidth="1"/>
    <col min="3074" max="3074" width="30.42578125" style="20" customWidth="1"/>
    <col min="3075" max="3075" width="10.28515625" style="20" customWidth="1"/>
    <col min="3076" max="3076" width="32.42578125" style="20" customWidth="1"/>
    <col min="3077" max="3077" width="4.28515625" style="20" bestFit="1" customWidth="1"/>
    <col min="3078" max="3078" width="23.140625" style="20" customWidth="1"/>
    <col min="3079" max="3079" width="14.28515625" style="20" bestFit="1" customWidth="1"/>
    <col min="3080" max="3080" width="11.7109375" style="20" bestFit="1" customWidth="1"/>
    <col min="3081" max="3083" width="14.28515625" style="20" bestFit="1" customWidth="1"/>
    <col min="3084" max="3084" width="4.28515625" style="20" bestFit="1" customWidth="1"/>
    <col min="3085" max="3085" width="24.140625" style="20" customWidth="1"/>
    <col min="3086" max="3086" width="13.140625" style="20" bestFit="1" customWidth="1"/>
    <col min="3087" max="3087" width="10.140625" style="20" bestFit="1" customWidth="1"/>
    <col min="3088" max="3090" width="13.140625" style="20" bestFit="1" customWidth="1"/>
    <col min="3091" max="3091" width="4.28515625" style="20" bestFit="1" customWidth="1"/>
    <col min="3092" max="3092" width="24.140625" style="20" customWidth="1"/>
    <col min="3093" max="3093" width="13.140625" style="20" bestFit="1" customWidth="1"/>
    <col min="3094" max="3094" width="9.7109375" style="20" bestFit="1" customWidth="1"/>
    <col min="3095" max="3097" width="13.140625" style="20" bestFit="1" customWidth="1"/>
    <col min="3098" max="3328" width="9.140625" style="20"/>
    <col min="3329" max="3329" width="3.5703125" style="20" bestFit="1" customWidth="1"/>
    <col min="3330" max="3330" width="30.42578125" style="20" customWidth="1"/>
    <col min="3331" max="3331" width="10.28515625" style="20" customWidth="1"/>
    <col min="3332" max="3332" width="32.42578125" style="20" customWidth="1"/>
    <col min="3333" max="3333" width="4.28515625" style="20" bestFit="1" customWidth="1"/>
    <col min="3334" max="3334" width="23.140625" style="20" customWidth="1"/>
    <col min="3335" max="3335" width="14.28515625" style="20" bestFit="1" customWidth="1"/>
    <col min="3336" max="3336" width="11.7109375" style="20" bestFit="1" customWidth="1"/>
    <col min="3337" max="3339" width="14.28515625" style="20" bestFit="1" customWidth="1"/>
    <col min="3340" max="3340" width="4.28515625" style="20" bestFit="1" customWidth="1"/>
    <col min="3341" max="3341" width="24.140625" style="20" customWidth="1"/>
    <col min="3342" max="3342" width="13.140625" style="20" bestFit="1" customWidth="1"/>
    <col min="3343" max="3343" width="10.140625" style="20" bestFit="1" customWidth="1"/>
    <col min="3344" max="3346" width="13.140625" style="20" bestFit="1" customWidth="1"/>
    <col min="3347" max="3347" width="4.28515625" style="20" bestFit="1" customWidth="1"/>
    <col min="3348" max="3348" width="24.140625" style="20" customWidth="1"/>
    <col min="3349" max="3349" width="13.140625" style="20" bestFit="1" customWidth="1"/>
    <col min="3350" max="3350" width="9.7109375" style="20" bestFit="1" customWidth="1"/>
    <col min="3351" max="3353" width="13.140625" style="20" bestFit="1" customWidth="1"/>
    <col min="3354" max="3584" width="9.140625" style="20"/>
    <col min="3585" max="3585" width="3.5703125" style="20" bestFit="1" customWidth="1"/>
    <col min="3586" max="3586" width="30.42578125" style="20" customWidth="1"/>
    <col min="3587" max="3587" width="10.28515625" style="20" customWidth="1"/>
    <col min="3588" max="3588" width="32.42578125" style="20" customWidth="1"/>
    <col min="3589" max="3589" width="4.28515625" style="20" bestFit="1" customWidth="1"/>
    <col min="3590" max="3590" width="23.140625" style="20" customWidth="1"/>
    <col min="3591" max="3591" width="14.28515625" style="20" bestFit="1" customWidth="1"/>
    <col min="3592" max="3592" width="11.7109375" style="20" bestFit="1" customWidth="1"/>
    <col min="3593" max="3595" width="14.28515625" style="20" bestFit="1" customWidth="1"/>
    <col min="3596" max="3596" width="4.28515625" style="20" bestFit="1" customWidth="1"/>
    <col min="3597" max="3597" width="24.140625" style="20" customWidth="1"/>
    <col min="3598" max="3598" width="13.140625" style="20" bestFit="1" customWidth="1"/>
    <col min="3599" max="3599" width="10.140625" style="20" bestFit="1" customWidth="1"/>
    <col min="3600" max="3602" width="13.140625" style="20" bestFit="1" customWidth="1"/>
    <col min="3603" max="3603" width="4.28515625" style="20" bestFit="1" customWidth="1"/>
    <col min="3604" max="3604" width="24.140625" style="20" customWidth="1"/>
    <col min="3605" max="3605" width="13.140625" style="20" bestFit="1" customWidth="1"/>
    <col min="3606" max="3606" width="9.7109375" style="20" bestFit="1" customWidth="1"/>
    <col min="3607" max="3609" width="13.140625" style="20" bestFit="1" customWidth="1"/>
    <col min="3610" max="3840" width="9.140625" style="20"/>
    <col min="3841" max="3841" width="3.5703125" style="20" bestFit="1" customWidth="1"/>
    <col min="3842" max="3842" width="30.42578125" style="20" customWidth="1"/>
    <col min="3843" max="3843" width="10.28515625" style="20" customWidth="1"/>
    <col min="3844" max="3844" width="32.42578125" style="20" customWidth="1"/>
    <col min="3845" max="3845" width="4.28515625" style="20" bestFit="1" customWidth="1"/>
    <col min="3846" max="3846" width="23.140625" style="20" customWidth="1"/>
    <col min="3847" max="3847" width="14.28515625" style="20" bestFit="1" customWidth="1"/>
    <col min="3848" max="3848" width="11.7109375" style="20" bestFit="1" customWidth="1"/>
    <col min="3849" max="3851" width="14.28515625" style="20" bestFit="1" customWidth="1"/>
    <col min="3852" max="3852" width="4.28515625" style="20" bestFit="1" customWidth="1"/>
    <col min="3853" max="3853" width="24.140625" style="20" customWidth="1"/>
    <col min="3854" max="3854" width="13.140625" style="20" bestFit="1" customWidth="1"/>
    <col min="3855" max="3855" width="10.140625" style="20" bestFit="1" customWidth="1"/>
    <col min="3856" max="3858" width="13.140625" style="20" bestFit="1" customWidth="1"/>
    <col min="3859" max="3859" width="4.28515625" style="20" bestFit="1" customWidth="1"/>
    <col min="3860" max="3860" width="24.140625" style="20" customWidth="1"/>
    <col min="3861" max="3861" width="13.140625" style="20" bestFit="1" customWidth="1"/>
    <col min="3862" max="3862" width="9.7109375" style="20" bestFit="1" customWidth="1"/>
    <col min="3863" max="3865" width="13.140625" style="20" bestFit="1" customWidth="1"/>
    <col min="3866" max="4096" width="9.140625" style="20"/>
    <col min="4097" max="4097" width="3.5703125" style="20" bestFit="1" customWidth="1"/>
    <col min="4098" max="4098" width="30.42578125" style="20" customWidth="1"/>
    <col min="4099" max="4099" width="10.28515625" style="20" customWidth="1"/>
    <col min="4100" max="4100" width="32.42578125" style="20" customWidth="1"/>
    <col min="4101" max="4101" width="4.28515625" style="20" bestFit="1" customWidth="1"/>
    <col min="4102" max="4102" width="23.140625" style="20" customWidth="1"/>
    <col min="4103" max="4103" width="14.28515625" style="20" bestFit="1" customWidth="1"/>
    <col min="4104" max="4104" width="11.7109375" style="20" bestFit="1" customWidth="1"/>
    <col min="4105" max="4107" width="14.28515625" style="20" bestFit="1" customWidth="1"/>
    <col min="4108" max="4108" width="4.28515625" style="20" bestFit="1" customWidth="1"/>
    <col min="4109" max="4109" width="24.140625" style="20" customWidth="1"/>
    <col min="4110" max="4110" width="13.140625" style="20" bestFit="1" customWidth="1"/>
    <col min="4111" max="4111" width="10.140625" style="20" bestFit="1" customWidth="1"/>
    <col min="4112" max="4114" width="13.140625" style="20" bestFit="1" customWidth="1"/>
    <col min="4115" max="4115" width="4.28515625" style="20" bestFit="1" customWidth="1"/>
    <col min="4116" max="4116" width="24.140625" style="20" customWidth="1"/>
    <col min="4117" max="4117" width="13.140625" style="20" bestFit="1" customWidth="1"/>
    <col min="4118" max="4118" width="9.7109375" style="20" bestFit="1" customWidth="1"/>
    <col min="4119" max="4121" width="13.140625" style="20" bestFit="1" customWidth="1"/>
    <col min="4122" max="4352" width="9.140625" style="20"/>
    <col min="4353" max="4353" width="3.5703125" style="20" bestFit="1" customWidth="1"/>
    <col min="4354" max="4354" width="30.42578125" style="20" customWidth="1"/>
    <col min="4355" max="4355" width="10.28515625" style="20" customWidth="1"/>
    <col min="4356" max="4356" width="32.42578125" style="20" customWidth="1"/>
    <col min="4357" max="4357" width="4.28515625" style="20" bestFit="1" customWidth="1"/>
    <col min="4358" max="4358" width="23.140625" style="20" customWidth="1"/>
    <col min="4359" max="4359" width="14.28515625" style="20" bestFit="1" customWidth="1"/>
    <col min="4360" max="4360" width="11.7109375" style="20" bestFit="1" customWidth="1"/>
    <col min="4361" max="4363" width="14.28515625" style="20" bestFit="1" customWidth="1"/>
    <col min="4364" max="4364" width="4.28515625" style="20" bestFit="1" customWidth="1"/>
    <col min="4365" max="4365" width="24.140625" style="20" customWidth="1"/>
    <col min="4366" max="4366" width="13.140625" style="20" bestFit="1" customWidth="1"/>
    <col min="4367" max="4367" width="10.140625" style="20" bestFit="1" customWidth="1"/>
    <col min="4368" max="4370" width="13.140625" style="20" bestFit="1" customWidth="1"/>
    <col min="4371" max="4371" width="4.28515625" style="20" bestFit="1" customWidth="1"/>
    <col min="4372" max="4372" width="24.140625" style="20" customWidth="1"/>
    <col min="4373" max="4373" width="13.140625" style="20" bestFit="1" customWidth="1"/>
    <col min="4374" max="4374" width="9.7109375" style="20" bestFit="1" customWidth="1"/>
    <col min="4375" max="4377" width="13.140625" style="20" bestFit="1" customWidth="1"/>
    <col min="4378" max="4608" width="9.140625" style="20"/>
    <col min="4609" max="4609" width="3.5703125" style="20" bestFit="1" customWidth="1"/>
    <col min="4610" max="4610" width="30.42578125" style="20" customWidth="1"/>
    <col min="4611" max="4611" width="10.28515625" style="20" customWidth="1"/>
    <col min="4612" max="4612" width="32.42578125" style="20" customWidth="1"/>
    <col min="4613" max="4613" width="4.28515625" style="20" bestFit="1" customWidth="1"/>
    <col min="4614" max="4614" width="23.140625" style="20" customWidth="1"/>
    <col min="4615" max="4615" width="14.28515625" style="20" bestFit="1" customWidth="1"/>
    <col min="4616" max="4616" width="11.7109375" style="20" bestFit="1" customWidth="1"/>
    <col min="4617" max="4619" width="14.28515625" style="20" bestFit="1" customWidth="1"/>
    <col min="4620" max="4620" width="4.28515625" style="20" bestFit="1" customWidth="1"/>
    <col min="4621" max="4621" width="24.140625" style="20" customWidth="1"/>
    <col min="4622" max="4622" width="13.140625" style="20" bestFit="1" customWidth="1"/>
    <col min="4623" max="4623" width="10.140625" style="20" bestFit="1" customWidth="1"/>
    <col min="4624" max="4626" width="13.140625" style="20" bestFit="1" customWidth="1"/>
    <col min="4627" max="4627" width="4.28515625" style="20" bestFit="1" customWidth="1"/>
    <col min="4628" max="4628" width="24.140625" style="20" customWidth="1"/>
    <col min="4629" max="4629" width="13.140625" style="20" bestFit="1" customWidth="1"/>
    <col min="4630" max="4630" width="9.7109375" style="20" bestFit="1" customWidth="1"/>
    <col min="4631" max="4633" width="13.140625" style="20" bestFit="1" customWidth="1"/>
    <col min="4634" max="4864" width="9.140625" style="20"/>
    <col min="4865" max="4865" width="3.5703125" style="20" bestFit="1" customWidth="1"/>
    <col min="4866" max="4866" width="30.42578125" style="20" customWidth="1"/>
    <col min="4867" max="4867" width="10.28515625" style="20" customWidth="1"/>
    <col min="4868" max="4868" width="32.42578125" style="20" customWidth="1"/>
    <col min="4869" max="4869" width="4.28515625" style="20" bestFit="1" customWidth="1"/>
    <col min="4870" max="4870" width="23.140625" style="20" customWidth="1"/>
    <col min="4871" max="4871" width="14.28515625" style="20" bestFit="1" customWidth="1"/>
    <col min="4872" max="4872" width="11.7109375" style="20" bestFit="1" customWidth="1"/>
    <col min="4873" max="4875" width="14.28515625" style="20" bestFit="1" customWidth="1"/>
    <col min="4876" max="4876" width="4.28515625" style="20" bestFit="1" customWidth="1"/>
    <col min="4877" max="4877" width="24.140625" style="20" customWidth="1"/>
    <col min="4878" max="4878" width="13.140625" style="20" bestFit="1" customWidth="1"/>
    <col min="4879" max="4879" width="10.140625" style="20" bestFit="1" customWidth="1"/>
    <col min="4880" max="4882" width="13.140625" style="20" bestFit="1" customWidth="1"/>
    <col min="4883" max="4883" width="4.28515625" style="20" bestFit="1" customWidth="1"/>
    <col min="4884" max="4884" width="24.140625" style="20" customWidth="1"/>
    <col min="4885" max="4885" width="13.140625" style="20" bestFit="1" customWidth="1"/>
    <col min="4886" max="4886" width="9.7109375" style="20" bestFit="1" customWidth="1"/>
    <col min="4887" max="4889" width="13.140625" style="20" bestFit="1" customWidth="1"/>
    <col min="4890" max="5120" width="9.140625" style="20"/>
    <col min="5121" max="5121" width="3.5703125" style="20" bestFit="1" customWidth="1"/>
    <col min="5122" max="5122" width="30.42578125" style="20" customWidth="1"/>
    <col min="5123" max="5123" width="10.28515625" style="20" customWidth="1"/>
    <col min="5124" max="5124" width="32.42578125" style="20" customWidth="1"/>
    <col min="5125" max="5125" width="4.28515625" style="20" bestFit="1" customWidth="1"/>
    <col min="5126" max="5126" width="23.140625" style="20" customWidth="1"/>
    <col min="5127" max="5127" width="14.28515625" style="20" bestFit="1" customWidth="1"/>
    <col min="5128" max="5128" width="11.7109375" style="20" bestFit="1" customWidth="1"/>
    <col min="5129" max="5131" width="14.28515625" style="20" bestFit="1" customWidth="1"/>
    <col min="5132" max="5132" width="4.28515625" style="20" bestFit="1" customWidth="1"/>
    <col min="5133" max="5133" width="24.140625" style="20" customWidth="1"/>
    <col min="5134" max="5134" width="13.140625" style="20" bestFit="1" customWidth="1"/>
    <col min="5135" max="5135" width="10.140625" style="20" bestFit="1" customWidth="1"/>
    <col min="5136" max="5138" width="13.140625" style="20" bestFit="1" customWidth="1"/>
    <col min="5139" max="5139" width="4.28515625" style="20" bestFit="1" customWidth="1"/>
    <col min="5140" max="5140" width="24.140625" style="20" customWidth="1"/>
    <col min="5141" max="5141" width="13.140625" style="20" bestFit="1" customWidth="1"/>
    <col min="5142" max="5142" width="9.7109375" style="20" bestFit="1" customWidth="1"/>
    <col min="5143" max="5145" width="13.140625" style="20" bestFit="1" customWidth="1"/>
    <col min="5146" max="5376" width="9.140625" style="20"/>
    <col min="5377" max="5377" width="3.5703125" style="20" bestFit="1" customWidth="1"/>
    <col min="5378" max="5378" width="30.42578125" style="20" customWidth="1"/>
    <col min="5379" max="5379" width="10.28515625" style="20" customWidth="1"/>
    <col min="5380" max="5380" width="32.42578125" style="20" customWidth="1"/>
    <col min="5381" max="5381" width="4.28515625" style="20" bestFit="1" customWidth="1"/>
    <col min="5382" max="5382" width="23.140625" style="20" customWidth="1"/>
    <col min="5383" max="5383" width="14.28515625" style="20" bestFit="1" customWidth="1"/>
    <col min="5384" max="5384" width="11.7109375" style="20" bestFit="1" customWidth="1"/>
    <col min="5385" max="5387" width="14.28515625" style="20" bestFit="1" customWidth="1"/>
    <col min="5388" max="5388" width="4.28515625" style="20" bestFit="1" customWidth="1"/>
    <col min="5389" max="5389" width="24.140625" style="20" customWidth="1"/>
    <col min="5390" max="5390" width="13.140625" style="20" bestFit="1" customWidth="1"/>
    <col min="5391" max="5391" width="10.140625" style="20" bestFit="1" customWidth="1"/>
    <col min="5392" max="5394" width="13.140625" style="20" bestFit="1" customWidth="1"/>
    <col min="5395" max="5395" width="4.28515625" style="20" bestFit="1" customWidth="1"/>
    <col min="5396" max="5396" width="24.140625" style="20" customWidth="1"/>
    <col min="5397" max="5397" width="13.140625" style="20" bestFit="1" customWidth="1"/>
    <col min="5398" max="5398" width="9.7109375" style="20" bestFit="1" customWidth="1"/>
    <col min="5399" max="5401" width="13.140625" style="20" bestFit="1" customWidth="1"/>
    <col min="5402" max="5632" width="9.140625" style="20"/>
    <col min="5633" max="5633" width="3.5703125" style="20" bestFit="1" customWidth="1"/>
    <col min="5634" max="5634" width="30.42578125" style="20" customWidth="1"/>
    <col min="5635" max="5635" width="10.28515625" style="20" customWidth="1"/>
    <col min="5636" max="5636" width="32.42578125" style="20" customWidth="1"/>
    <col min="5637" max="5637" width="4.28515625" style="20" bestFit="1" customWidth="1"/>
    <col min="5638" max="5638" width="23.140625" style="20" customWidth="1"/>
    <col min="5639" max="5639" width="14.28515625" style="20" bestFit="1" customWidth="1"/>
    <col min="5640" max="5640" width="11.7109375" style="20" bestFit="1" customWidth="1"/>
    <col min="5641" max="5643" width="14.28515625" style="20" bestFit="1" customWidth="1"/>
    <col min="5644" max="5644" width="4.28515625" style="20" bestFit="1" customWidth="1"/>
    <col min="5645" max="5645" width="24.140625" style="20" customWidth="1"/>
    <col min="5646" max="5646" width="13.140625" style="20" bestFit="1" customWidth="1"/>
    <col min="5647" max="5647" width="10.140625" style="20" bestFit="1" customWidth="1"/>
    <col min="5648" max="5650" width="13.140625" style="20" bestFit="1" customWidth="1"/>
    <col min="5651" max="5651" width="4.28515625" style="20" bestFit="1" customWidth="1"/>
    <col min="5652" max="5652" width="24.140625" style="20" customWidth="1"/>
    <col min="5653" max="5653" width="13.140625" style="20" bestFit="1" customWidth="1"/>
    <col min="5654" max="5654" width="9.7109375" style="20" bestFit="1" customWidth="1"/>
    <col min="5655" max="5657" width="13.140625" style="20" bestFit="1" customWidth="1"/>
    <col min="5658" max="5888" width="9.140625" style="20"/>
    <col min="5889" max="5889" width="3.5703125" style="20" bestFit="1" customWidth="1"/>
    <col min="5890" max="5890" width="30.42578125" style="20" customWidth="1"/>
    <col min="5891" max="5891" width="10.28515625" style="20" customWidth="1"/>
    <col min="5892" max="5892" width="32.42578125" style="20" customWidth="1"/>
    <col min="5893" max="5893" width="4.28515625" style="20" bestFit="1" customWidth="1"/>
    <col min="5894" max="5894" width="23.140625" style="20" customWidth="1"/>
    <col min="5895" max="5895" width="14.28515625" style="20" bestFit="1" customWidth="1"/>
    <col min="5896" max="5896" width="11.7109375" style="20" bestFit="1" customWidth="1"/>
    <col min="5897" max="5899" width="14.28515625" style="20" bestFit="1" customWidth="1"/>
    <col min="5900" max="5900" width="4.28515625" style="20" bestFit="1" customWidth="1"/>
    <col min="5901" max="5901" width="24.140625" style="20" customWidth="1"/>
    <col min="5902" max="5902" width="13.140625" style="20" bestFit="1" customWidth="1"/>
    <col min="5903" max="5903" width="10.140625" style="20" bestFit="1" customWidth="1"/>
    <col min="5904" max="5906" width="13.140625" style="20" bestFit="1" customWidth="1"/>
    <col min="5907" max="5907" width="4.28515625" style="20" bestFit="1" customWidth="1"/>
    <col min="5908" max="5908" width="24.140625" style="20" customWidth="1"/>
    <col min="5909" max="5909" width="13.140625" style="20" bestFit="1" customWidth="1"/>
    <col min="5910" max="5910" width="9.7109375" style="20" bestFit="1" customWidth="1"/>
    <col min="5911" max="5913" width="13.140625" style="20" bestFit="1" customWidth="1"/>
    <col min="5914" max="6144" width="9.140625" style="20"/>
    <col min="6145" max="6145" width="3.5703125" style="20" bestFit="1" customWidth="1"/>
    <col min="6146" max="6146" width="30.42578125" style="20" customWidth="1"/>
    <col min="6147" max="6147" width="10.28515625" style="20" customWidth="1"/>
    <col min="6148" max="6148" width="32.42578125" style="20" customWidth="1"/>
    <col min="6149" max="6149" width="4.28515625" style="20" bestFit="1" customWidth="1"/>
    <col min="6150" max="6150" width="23.140625" style="20" customWidth="1"/>
    <col min="6151" max="6151" width="14.28515625" style="20" bestFit="1" customWidth="1"/>
    <col min="6152" max="6152" width="11.7109375" style="20" bestFit="1" customWidth="1"/>
    <col min="6153" max="6155" width="14.28515625" style="20" bestFit="1" customWidth="1"/>
    <col min="6156" max="6156" width="4.28515625" style="20" bestFit="1" customWidth="1"/>
    <col min="6157" max="6157" width="24.140625" style="20" customWidth="1"/>
    <col min="6158" max="6158" width="13.140625" style="20" bestFit="1" customWidth="1"/>
    <col min="6159" max="6159" width="10.140625" style="20" bestFit="1" customWidth="1"/>
    <col min="6160" max="6162" width="13.140625" style="20" bestFit="1" customWidth="1"/>
    <col min="6163" max="6163" width="4.28515625" style="20" bestFit="1" customWidth="1"/>
    <col min="6164" max="6164" width="24.140625" style="20" customWidth="1"/>
    <col min="6165" max="6165" width="13.140625" style="20" bestFit="1" customWidth="1"/>
    <col min="6166" max="6166" width="9.7109375" style="20" bestFit="1" customWidth="1"/>
    <col min="6167" max="6169" width="13.140625" style="20" bestFit="1" customWidth="1"/>
    <col min="6170" max="6400" width="9.140625" style="20"/>
    <col min="6401" max="6401" width="3.5703125" style="20" bestFit="1" customWidth="1"/>
    <col min="6402" max="6402" width="30.42578125" style="20" customWidth="1"/>
    <col min="6403" max="6403" width="10.28515625" style="20" customWidth="1"/>
    <col min="6404" max="6404" width="32.42578125" style="20" customWidth="1"/>
    <col min="6405" max="6405" width="4.28515625" style="20" bestFit="1" customWidth="1"/>
    <col min="6406" max="6406" width="23.140625" style="20" customWidth="1"/>
    <col min="6407" max="6407" width="14.28515625" style="20" bestFit="1" customWidth="1"/>
    <col min="6408" max="6408" width="11.7109375" style="20" bestFit="1" customWidth="1"/>
    <col min="6409" max="6411" width="14.28515625" style="20" bestFit="1" customWidth="1"/>
    <col min="6412" max="6412" width="4.28515625" style="20" bestFit="1" customWidth="1"/>
    <col min="6413" max="6413" width="24.140625" style="20" customWidth="1"/>
    <col min="6414" max="6414" width="13.140625" style="20" bestFit="1" customWidth="1"/>
    <col min="6415" max="6415" width="10.140625" style="20" bestFit="1" customWidth="1"/>
    <col min="6416" max="6418" width="13.140625" style="20" bestFit="1" customWidth="1"/>
    <col min="6419" max="6419" width="4.28515625" style="20" bestFit="1" customWidth="1"/>
    <col min="6420" max="6420" width="24.140625" style="20" customWidth="1"/>
    <col min="6421" max="6421" width="13.140625" style="20" bestFit="1" customWidth="1"/>
    <col min="6422" max="6422" width="9.7109375" style="20" bestFit="1" customWidth="1"/>
    <col min="6423" max="6425" width="13.140625" style="20" bestFit="1" customWidth="1"/>
    <col min="6426" max="6656" width="9.140625" style="20"/>
    <col min="6657" max="6657" width="3.5703125" style="20" bestFit="1" customWidth="1"/>
    <col min="6658" max="6658" width="30.42578125" style="20" customWidth="1"/>
    <col min="6659" max="6659" width="10.28515625" style="20" customWidth="1"/>
    <col min="6660" max="6660" width="32.42578125" style="20" customWidth="1"/>
    <col min="6661" max="6661" width="4.28515625" style="20" bestFit="1" customWidth="1"/>
    <col min="6662" max="6662" width="23.140625" style="20" customWidth="1"/>
    <col min="6663" max="6663" width="14.28515625" style="20" bestFit="1" customWidth="1"/>
    <col min="6664" max="6664" width="11.7109375" style="20" bestFit="1" customWidth="1"/>
    <col min="6665" max="6667" width="14.28515625" style="20" bestFit="1" customWidth="1"/>
    <col min="6668" max="6668" width="4.28515625" style="20" bestFit="1" customWidth="1"/>
    <col min="6669" max="6669" width="24.140625" style="20" customWidth="1"/>
    <col min="6670" max="6670" width="13.140625" style="20" bestFit="1" customWidth="1"/>
    <col min="6671" max="6671" width="10.140625" style="20" bestFit="1" customWidth="1"/>
    <col min="6672" max="6674" width="13.140625" style="20" bestFit="1" customWidth="1"/>
    <col min="6675" max="6675" width="4.28515625" style="20" bestFit="1" customWidth="1"/>
    <col min="6676" max="6676" width="24.140625" style="20" customWidth="1"/>
    <col min="6677" max="6677" width="13.140625" style="20" bestFit="1" customWidth="1"/>
    <col min="6678" max="6678" width="9.7109375" style="20" bestFit="1" customWidth="1"/>
    <col min="6679" max="6681" width="13.140625" style="20" bestFit="1" customWidth="1"/>
    <col min="6682" max="6912" width="9.140625" style="20"/>
    <col min="6913" max="6913" width="3.5703125" style="20" bestFit="1" customWidth="1"/>
    <col min="6914" max="6914" width="30.42578125" style="20" customWidth="1"/>
    <col min="6915" max="6915" width="10.28515625" style="20" customWidth="1"/>
    <col min="6916" max="6916" width="32.42578125" style="20" customWidth="1"/>
    <col min="6917" max="6917" width="4.28515625" style="20" bestFit="1" customWidth="1"/>
    <col min="6918" max="6918" width="23.140625" style="20" customWidth="1"/>
    <col min="6919" max="6919" width="14.28515625" style="20" bestFit="1" customWidth="1"/>
    <col min="6920" max="6920" width="11.7109375" style="20" bestFit="1" customWidth="1"/>
    <col min="6921" max="6923" width="14.28515625" style="20" bestFit="1" customWidth="1"/>
    <col min="6924" max="6924" width="4.28515625" style="20" bestFit="1" customWidth="1"/>
    <col min="6925" max="6925" width="24.140625" style="20" customWidth="1"/>
    <col min="6926" max="6926" width="13.140625" style="20" bestFit="1" customWidth="1"/>
    <col min="6927" max="6927" width="10.140625" style="20" bestFit="1" customWidth="1"/>
    <col min="6928" max="6930" width="13.140625" style="20" bestFit="1" customWidth="1"/>
    <col min="6931" max="6931" width="4.28515625" style="20" bestFit="1" customWidth="1"/>
    <col min="6932" max="6932" width="24.140625" style="20" customWidth="1"/>
    <col min="6933" max="6933" width="13.140625" style="20" bestFit="1" customWidth="1"/>
    <col min="6934" max="6934" width="9.7109375" style="20" bestFit="1" customWidth="1"/>
    <col min="6935" max="6937" width="13.140625" style="20" bestFit="1" customWidth="1"/>
    <col min="6938" max="7168" width="9.140625" style="20"/>
    <col min="7169" max="7169" width="3.5703125" style="20" bestFit="1" customWidth="1"/>
    <col min="7170" max="7170" width="30.42578125" style="20" customWidth="1"/>
    <col min="7171" max="7171" width="10.28515625" style="20" customWidth="1"/>
    <col min="7172" max="7172" width="32.42578125" style="20" customWidth="1"/>
    <col min="7173" max="7173" width="4.28515625" style="20" bestFit="1" customWidth="1"/>
    <col min="7174" max="7174" width="23.140625" style="20" customWidth="1"/>
    <col min="7175" max="7175" width="14.28515625" style="20" bestFit="1" customWidth="1"/>
    <col min="7176" max="7176" width="11.7109375" style="20" bestFit="1" customWidth="1"/>
    <col min="7177" max="7179" width="14.28515625" style="20" bestFit="1" customWidth="1"/>
    <col min="7180" max="7180" width="4.28515625" style="20" bestFit="1" customWidth="1"/>
    <col min="7181" max="7181" width="24.140625" style="20" customWidth="1"/>
    <col min="7182" max="7182" width="13.140625" style="20" bestFit="1" customWidth="1"/>
    <col min="7183" max="7183" width="10.140625" style="20" bestFit="1" customWidth="1"/>
    <col min="7184" max="7186" width="13.140625" style="20" bestFit="1" customWidth="1"/>
    <col min="7187" max="7187" width="4.28515625" style="20" bestFit="1" customWidth="1"/>
    <col min="7188" max="7188" width="24.140625" style="20" customWidth="1"/>
    <col min="7189" max="7189" width="13.140625" style="20" bestFit="1" customWidth="1"/>
    <col min="7190" max="7190" width="9.7109375" style="20" bestFit="1" customWidth="1"/>
    <col min="7191" max="7193" width="13.140625" style="20" bestFit="1" customWidth="1"/>
    <col min="7194" max="7424" width="9.140625" style="20"/>
    <col min="7425" max="7425" width="3.5703125" style="20" bestFit="1" customWidth="1"/>
    <col min="7426" max="7426" width="30.42578125" style="20" customWidth="1"/>
    <col min="7427" max="7427" width="10.28515625" style="20" customWidth="1"/>
    <col min="7428" max="7428" width="32.42578125" style="20" customWidth="1"/>
    <col min="7429" max="7429" width="4.28515625" style="20" bestFit="1" customWidth="1"/>
    <col min="7430" max="7430" width="23.140625" style="20" customWidth="1"/>
    <col min="7431" max="7431" width="14.28515625" style="20" bestFit="1" customWidth="1"/>
    <col min="7432" max="7432" width="11.7109375" style="20" bestFit="1" customWidth="1"/>
    <col min="7433" max="7435" width="14.28515625" style="20" bestFit="1" customWidth="1"/>
    <col min="7436" max="7436" width="4.28515625" style="20" bestFit="1" customWidth="1"/>
    <col min="7437" max="7437" width="24.140625" style="20" customWidth="1"/>
    <col min="7438" max="7438" width="13.140625" style="20" bestFit="1" customWidth="1"/>
    <col min="7439" max="7439" width="10.140625" style="20" bestFit="1" customWidth="1"/>
    <col min="7440" max="7442" width="13.140625" style="20" bestFit="1" customWidth="1"/>
    <col min="7443" max="7443" width="4.28515625" style="20" bestFit="1" customWidth="1"/>
    <col min="7444" max="7444" width="24.140625" style="20" customWidth="1"/>
    <col min="7445" max="7445" width="13.140625" style="20" bestFit="1" customWidth="1"/>
    <col min="7446" max="7446" width="9.7109375" style="20" bestFit="1" customWidth="1"/>
    <col min="7447" max="7449" width="13.140625" style="20" bestFit="1" customWidth="1"/>
    <col min="7450" max="7680" width="9.140625" style="20"/>
    <col min="7681" max="7681" width="3.5703125" style="20" bestFit="1" customWidth="1"/>
    <col min="7682" max="7682" width="30.42578125" style="20" customWidth="1"/>
    <col min="7683" max="7683" width="10.28515625" style="20" customWidth="1"/>
    <col min="7684" max="7684" width="32.42578125" style="20" customWidth="1"/>
    <col min="7685" max="7685" width="4.28515625" style="20" bestFit="1" customWidth="1"/>
    <col min="7686" max="7686" width="23.140625" style="20" customWidth="1"/>
    <col min="7687" max="7687" width="14.28515625" style="20" bestFit="1" customWidth="1"/>
    <col min="7688" max="7688" width="11.7109375" style="20" bestFit="1" customWidth="1"/>
    <col min="7689" max="7691" width="14.28515625" style="20" bestFit="1" customWidth="1"/>
    <col min="7692" max="7692" width="4.28515625" style="20" bestFit="1" customWidth="1"/>
    <col min="7693" max="7693" width="24.140625" style="20" customWidth="1"/>
    <col min="7694" max="7694" width="13.140625" style="20" bestFit="1" customWidth="1"/>
    <col min="7695" max="7695" width="10.140625" style="20" bestFit="1" customWidth="1"/>
    <col min="7696" max="7698" width="13.140625" style="20" bestFit="1" customWidth="1"/>
    <col min="7699" max="7699" width="4.28515625" style="20" bestFit="1" customWidth="1"/>
    <col min="7700" max="7700" width="24.140625" style="20" customWidth="1"/>
    <col min="7701" max="7701" width="13.140625" style="20" bestFit="1" customWidth="1"/>
    <col min="7702" max="7702" width="9.7109375" style="20" bestFit="1" customWidth="1"/>
    <col min="7703" max="7705" width="13.140625" style="20" bestFit="1" customWidth="1"/>
    <col min="7706" max="7936" width="9.140625" style="20"/>
    <col min="7937" max="7937" width="3.5703125" style="20" bestFit="1" customWidth="1"/>
    <col min="7938" max="7938" width="30.42578125" style="20" customWidth="1"/>
    <col min="7939" max="7939" width="10.28515625" style="20" customWidth="1"/>
    <col min="7940" max="7940" width="32.42578125" style="20" customWidth="1"/>
    <col min="7941" max="7941" width="4.28515625" style="20" bestFit="1" customWidth="1"/>
    <col min="7942" max="7942" width="23.140625" style="20" customWidth="1"/>
    <col min="7943" max="7943" width="14.28515625" style="20" bestFit="1" customWidth="1"/>
    <col min="7944" max="7944" width="11.7109375" style="20" bestFit="1" customWidth="1"/>
    <col min="7945" max="7947" width="14.28515625" style="20" bestFit="1" customWidth="1"/>
    <col min="7948" max="7948" width="4.28515625" style="20" bestFit="1" customWidth="1"/>
    <col min="7949" max="7949" width="24.140625" style="20" customWidth="1"/>
    <col min="7950" max="7950" width="13.140625" style="20" bestFit="1" customWidth="1"/>
    <col min="7951" max="7951" width="10.140625" style="20" bestFit="1" customWidth="1"/>
    <col min="7952" max="7954" width="13.140625" style="20" bestFit="1" customWidth="1"/>
    <col min="7955" max="7955" width="4.28515625" style="20" bestFit="1" customWidth="1"/>
    <col min="7956" max="7956" width="24.140625" style="20" customWidth="1"/>
    <col min="7957" max="7957" width="13.140625" style="20" bestFit="1" customWidth="1"/>
    <col min="7958" max="7958" width="9.7109375" style="20" bestFit="1" customWidth="1"/>
    <col min="7959" max="7961" width="13.140625" style="20" bestFit="1" customWidth="1"/>
    <col min="7962" max="8192" width="9.140625" style="20"/>
    <col min="8193" max="8193" width="3.5703125" style="20" bestFit="1" customWidth="1"/>
    <col min="8194" max="8194" width="30.42578125" style="20" customWidth="1"/>
    <col min="8195" max="8195" width="10.28515625" style="20" customWidth="1"/>
    <col min="8196" max="8196" width="32.42578125" style="20" customWidth="1"/>
    <col min="8197" max="8197" width="4.28515625" style="20" bestFit="1" customWidth="1"/>
    <col min="8198" max="8198" width="23.140625" style="20" customWidth="1"/>
    <col min="8199" max="8199" width="14.28515625" style="20" bestFit="1" customWidth="1"/>
    <col min="8200" max="8200" width="11.7109375" style="20" bestFit="1" customWidth="1"/>
    <col min="8201" max="8203" width="14.28515625" style="20" bestFit="1" customWidth="1"/>
    <col min="8204" max="8204" width="4.28515625" style="20" bestFit="1" customWidth="1"/>
    <col min="8205" max="8205" width="24.140625" style="20" customWidth="1"/>
    <col min="8206" max="8206" width="13.140625" style="20" bestFit="1" customWidth="1"/>
    <col min="8207" max="8207" width="10.140625" style="20" bestFit="1" customWidth="1"/>
    <col min="8208" max="8210" width="13.140625" style="20" bestFit="1" customWidth="1"/>
    <col min="8211" max="8211" width="4.28515625" style="20" bestFit="1" customWidth="1"/>
    <col min="8212" max="8212" width="24.140625" style="20" customWidth="1"/>
    <col min="8213" max="8213" width="13.140625" style="20" bestFit="1" customWidth="1"/>
    <col min="8214" max="8214" width="9.7109375" style="20" bestFit="1" customWidth="1"/>
    <col min="8215" max="8217" width="13.140625" style="20" bestFit="1" customWidth="1"/>
    <col min="8218" max="8448" width="9.140625" style="20"/>
    <col min="8449" max="8449" width="3.5703125" style="20" bestFit="1" customWidth="1"/>
    <col min="8450" max="8450" width="30.42578125" style="20" customWidth="1"/>
    <col min="8451" max="8451" width="10.28515625" style="20" customWidth="1"/>
    <col min="8452" max="8452" width="32.42578125" style="20" customWidth="1"/>
    <col min="8453" max="8453" width="4.28515625" style="20" bestFit="1" customWidth="1"/>
    <col min="8454" max="8454" width="23.140625" style="20" customWidth="1"/>
    <col min="8455" max="8455" width="14.28515625" style="20" bestFit="1" customWidth="1"/>
    <col min="8456" max="8456" width="11.7109375" style="20" bestFit="1" customWidth="1"/>
    <col min="8457" max="8459" width="14.28515625" style="20" bestFit="1" customWidth="1"/>
    <col min="8460" max="8460" width="4.28515625" style="20" bestFit="1" customWidth="1"/>
    <col min="8461" max="8461" width="24.140625" style="20" customWidth="1"/>
    <col min="8462" max="8462" width="13.140625" style="20" bestFit="1" customWidth="1"/>
    <col min="8463" max="8463" width="10.140625" style="20" bestFit="1" customWidth="1"/>
    <col min="8464" max="8466" width="13.140625" style="20" bestFit="1" customWidth="1"/>
    <col min="8467" max="8467" width="4.28515625" style="20" bestFit="1" customWidth="1"/>
    <col min="8468" max="8468" width="24.140625" style="20" customWidth="1"/>
    <col min="8469" max="8469" width="13.140625" style="20" bestFit="1" customWidth="1"/>
    <col min="8470" max="8470" width="9.7109375" style="20" bestFit="1" customWidth="1"/>
    <col min="8471" max="8473" width="13.140625" style="20" bestFit="1" customWidth="1"/>
    <col min="8474" max="8704" width="9.140625" style="20"/>
    <col min="8705" max="8705" width="3.5703125" style="20" bestFit="1" customWidth="1"/>
    <col min="8706" max="8706" width="30.42578125" style="20" customWidth="1"/>
    <col min="8707" max="8707" width="10.28515625" style="20" customWidth="1"/>
    <col min="8708" max="8708" width="32.42578125" style="20" customWidth="1"/>
    <col min="8709" max="8709" width="4.28515625" style="20" bestFit="1" customWidth="1"/>
    <col min="8710" max="8710" width="23.140625" style="20" customWidth="1"/>
    <col min="8711" max="8711" width="14.28515625" style="20" bestFit="1" customWidth="1"/>
    <col min="8712" max="8712" width="11.7109375" style="20" bestFit="1" customWidth="1"/>
    <col min="8713" max="8715" width="14.28515625" style="20" bestFit="1" customWidth="1"/>
    <col min="8716" max="8716" width="4.28515625" style="20" bestFit="1" customWidth="1"/>
    <col min="8717" max="8717" width="24.140625" style="20" customWidth="1"/>
    <col min="8718" max="8718" width="13.140625" style="20" bestFit="1" customWidth="1"/>
    <col min="8719" max="8719" width="10.140625" style="20" bestFit="1" customWidth="1"/>
    <col min="8720" max="8722" width="13.140625" style="20" bestFit="1" customWidth="1"/>
    <col min="8723" max="8723" width="4.28515625" style="20" bestFit="1" customWidth="1"/>
    <col min="8724" max="8724" width="24.140625" style="20" customWidth="1"/>
    <col min="8725" max="8725" width="13.140625" style="20" bestFit="1" customWidth="1"/>
    <col min="8726" max="8726" width="9.7109375" style="20" bestFit="1" customWidth="1"/>
    <col min="8727" max="8729" width="13.140625" style="20" bestFit="1" customWidth="1"/>
    <col min="8730" max="8960" width="9.140625" style="20"/>
    <col min="8961" max="8961" width="3.5703125" style="20" bestFit="1" customWidth="1"/>
    <col min="8962" max="8962" width="30.42578125" style="20" customWidth="1"/>
    <col min="8963" max="8963" width="10.28515625" style="20" customWidth="1"/>
    <col min="8964" max="8964" width="32.42578125" style="20" customWidth="1"/>
    <col min="8965" max="8965" width="4.28515625" style="20" bestFit="1" customWidth="1"/>
    <col min="8966" max="8966" width="23.140625" style="20" customWidth="1"/>
    <col min="8967" max="8967" width="14.28515625" style="20" bestFit="1" customWidth="1"/>
    <col min="8968" max="8968" width="11.7109375" style="20" bestFit="1" customWidth="1"/>
    <col min="8969" max="8971" width="14.28515625" style="20" bestFit="1" customWidth="1"/>
    <col min="8972" max="8972" width="4.28515625" style="20" bestFit="1" customWidth="1"/>
    <col min="8973" max="8973" width="24.140625" style="20" customWidth="1"/>
    <col min="8974" max="8974" width="13.140625" style="20" bestFit="1" customWidth="1"/>
    <col min="8975" max="8975" width="10.140625" style="20" bestFit="1" customWidth="1"/>
    <col min="8976" max="8978" width="13.140625" style="20" bestFit="1" customWidth="1"/>
    <col min="8979" max="8979" width="4.28515625" style="20" bestFit="1" customWidth="1"/>
    <col min="8980" max="8980" width="24.140625" style="20" customWidth="1"/>
    <col min="8981" max="8981" width="13.140625" style="20" bestFit="1" customWidth="1"/>
    <col min="8982" max="8982" width="9.7109375" style="20" bestFit="1" customWidth="1"/>
    <col min="8983" max="8985" width="13.140625" style="20" bestFit="1" customWidth="1"/>
    <col min="8986" max="9216" width="9.140625" style="20"/>
    <col min="9217" max="9217" width="3.5703125" style="20" bestFit="1" customWidth="1"/>
    <col min="9218" max="9218" width="30.42578125" style="20" customWidth="1"/>
    <col min="9219" max="9219" width="10.28515625" style="20" customWidth="1"/>
    <col min="9220" max="9220" width="32.42578125" style="20" customWidth="1"/>
    <col min="9221" max="9221" width="4.28515625" style="20" bestFit="1" customWidth="1"/>
    <col min="9222" max="9222" width="23.140625" style="20" customWidth="1"/>
    <col min="9223" max="9223" width="14.28515625" style="20" bestFit="1" customWidth="1"/>
    <col min="9224" max="9224" width="11.7109375" style="20" bestFit="1" customWidth="1"/>
    <col min="9225" max="9227" width="14.28515625" style="20" bestFit="1" customWidth="1"/>
    <col min="9228" max="9228" width="4.28515625" style="20" bestFit="1" customWidth="1"/>
    <col min="9229" max="9229" width="24.140625" style="20" customWidth="1"/>
    <col min="9230" max="9230" width="13.140625" style="20" bestFit="1" customWidth="1"/>
    <col min="9231" max="9231" width="10.140625" style="20" bestFit="1" customWidth="1"/>
    <col min="9232" max="9234" width="13.140625" style="20" bestFit="1" customWidth="1"/>
    <col min="9235" max="9235" width="4.28515625" style="20" bestFit="1" customWidth="1"/>
    <col min="9236" max="9236" width="24.140625" style="20" customWidth="1"/>
    <col min="9237" max="9237" width="13.140625" style="20" bestFit="1" customWidth="1"/>
    <col min="9238" max="9238" width="9.7109375" style="20" bestFit="1" customWidth="1"/>
    <col min="9239" max="9241" width="13.140625" style="20" bestFit="1" customWidth="1"/>
    <col min="9242" max="9472" width="9.140625" style="20"/>
    <col min="9473" max="9473" width="3.5703125" style="20" bestFit="1" customWidth="1"/>
    <col min="9474" max="9474" width="30.42578125" style="20" customWidth="1"/>
    <col min="9475" max="9475" width="10.28515625" style="20" customWidth="1"/>
    <col min="9476" max="9476" width="32.42578125" style="20" customWidth="1"/>
    <col min="9477" max="9477" width="4.28515625" style="20" bestFit="1" customWidth="1"/>
    <col min="9478" max="9478" width="23.140625" style="20" customWidth="1"/>
    <col min="9479" max="9479" width="14.28515625" style="20" bestFit="1" customWidth="1"/>
    <col min="9480" max="9480" width="11.7109375" style="20" bestFit="1" customWidth="1"/>
    <col min="9481" max="9483" width="14.28515625" style="20" bestFit="1" customWidth="1"/>
    <col min="9484" max="9484" width="4.28515625" style="20" bestFit="1" customWidth="1"/>
    <col min="9485" max="9485" width="24.140625" style="20" customWidth="1"/>
    <col min="9486" max="9486" width="13.140625" style="20" bestFit="1" customWidth="1"/>
    <col min="9487" max="9487" width="10.140625" style="20" bestFit="1" customWidth="1"/>
    <col min="9488" max="9490" width="13.140625" style="20" bestFit="1" customWidth="1"/>
    <col min="9491" max="9491" width="4.28515625" style="20" bestFit="1" customWidth="1"/>
    <col min="9492" max="9492" width="24.140625" style="20" customWidth="1"/>
    <col min="9493" max="9493" width="13.140625" style="20" bestFit="1" customWidth="1"/>
    <col min="9494" max="9494" width="9.7109375" style="20" bestFit="1" customWidth="1"/>
    <col min="9495" max="9497" width="13.140625" style="20" bestFit="1" customWidth="1"/>
    <col min="9498" max="9728" width="9.140625" style="20"/>
    <col min="9729" max="9729" width="3.5703125" style="20" bestFit="1" customWidth="1"/>
    <col min="9730" max="9730" width="30.42578125" style="20" customWidth="1"/>
    <col min="9731" max="9731" width="10.28515625" style="20" customWidth="1"/>
    <col min="9732" max="9732" width="32.42578125" style="20" customWidth="1"/>
    <col min="9733" max="9733" width="4.28515625" style="20" bestFit="1" customWidth="1"/>
    <col min="9734" max="9734" width="23.140625" style="20" customWidth="1"/>
    <col min="9735" max="9735" width="14.28515625" style="20" bestFit="1" customWidth="1"/>
    <col min="9736" max="9736" width="11.7109375" style="20" bestFit="1" customWidth="1"/>
    <col min="9737" max="9739" width="14.28515625" style="20" bestFit="1" customWidth="1"/>
    <col min="9740" max="9740" width="4.28515625" style="20" bestFit="1" customWidth="1"/>
    <col min="9741" max="9741" width="24.140625" style="20" customWidth="1"/>
    <col min="9742" max="9742" width="13.140625" style="20" bestFit="1" customWidth="1"/>
    <col min="9743" max="9743" width="10.140625" style="20" bestFit="1" customWidth="1"/>
    <col min="9744" max="9746" width="13.140625" style="20" bestFit="1" customWidth="1"/>
    <col min="9747" max="9747" width="4.28515625" style="20" bestFit="1" customWidth="1"/>
    <col min="9748" max="9748" width="24.140625" style="20" customWidth="1"/>
    <col min="9749" max="9749" width="13.140625" style="20" bestFit="1" customWidth="1"/>
    <col min="9750" max="9750" width="9.7109375" style="20" bestFit="1" customWidth="1"/>
    <col min="9751" max="9753" width="13.140625" style="20" bestFit="1" customWidth="1"/>
    <col min="9754" max="9984" width="9.140625" style="20"/>
    <col min="9985" max="9985" width="3.5703125" style="20" bestFit="1" customWidth="1"/>
    <col min="9986" max="9986" width="30.42578125" style="20" customWidth="1"/>
    <col min="9987" max="9987" width="10.28515625" style="20" customWidth="1"/>
    <col min="9988" max="9988" width="32.42578125" style="20" customWidth="1"/>
    <col min="9989" max="9989" width="4.28515625" style="20" bestFit="1" customWidth="1"/>
    <col min="9990" max="9990" width="23.140625" style="20" customWidth="1"/>
    <col min="9991" max="9991" width="14.28515625" style="20" bestFit="1" customWidth="1"/>
    <col min="9992" max="9992" width="11.7109375" style="20" bestFit="1" customWidth="1"/>
    <col min="9993" max="9995" width="14.28515625" style="20" bestFit="1" customWidth="1"/>
    <col min="9996" max="9996" width="4.28515625" style="20" bestFit="1" customWidth="1"/>
    <col min="9997" max="9997" width="24.140625" style="20" customWidth="1"/>
    <col min="9998" max="9998" width="13.140625" style="20" bestFit="1" customWidth="1"/>
    <col min="9999" max="9999" width="10.140625" style="20" bestFit="1" customWidth="1"/>
    <col min="10000" max="10002" width="13.140625" style="20" bestFit="1" customWidth="1"/>
    <col min="10003" max="10003" width="4.28515625" style="20" bestFit="1" customWidth="1"/>
    <col min="10004" max="10004" width="24.140625" style="20" customWidth="1"/>
    <col min="10005" max="10005" width="13.140625" style="20" bestFit="1" customWidth="1"/>
    <col min="10006" max="10006" width="9.7109375" style="20" bestFit="1" customWidth="1"/>
    <col min="10007" max="10009" width="13.140625" style="20" bestFit="1" customWidth="1"/>
    <col min="10010" max="10240" width="9.140625" style="20"/>
    <col min="10241" max="10241" width="3.5703125" style="20" bestFit="1" customWidth="1"/>
    <col min="10242" max="10242" width="30.42578125" style="20" customWidth="1"/>
    <col min="10243" max="10243" width="10.28515625" style="20" customWidth="1"/>
    <col min="10244" max="10244" width="32.42578125" style="20" customWidth="1"/>
    <col min="10245" max="10245" width="4.28515625" style="20" bestFit="1" customWidth="1"/>
    <col min="10246" max="10246" width="23.140625" style="20" customWidth="1"/>
    <col min="10247" max="10247" width="14.28515625" style="20" bestFit="1" customWidth="1"/>
    <col min="10248" max="10248" width="11.7109375" style="20" bestFit="1" customWidth="1"/>
    <col min="10249" max="10251" width="14.28515625" style="20" bestFit="1" customWidth="1"/>
    <col min="10252" max="10252" width="4.28515625" style="20" bestFit="1" customWidth="1"/>
    <col min="10253" max="10253" width="24.140625" style="20" customWidth="1"/>
    <col min="10254" max="10254" width="13.140625" style="20" bestFit="1" customWidth="1"/>
    <col min="10255" max="10255" width="10.140625" style="20" bestFit="1" customWidth="1"/>
    <col min="10256" max="10258" width="13.140625" style="20" bestFit="1" customWidth="1"/>
    <col min="10259" max="10259" width="4.28515625" style="20" bestFit="1" customWidth="1"/>
    <col min="10260" max="10260" width="24.140625" style="20" customWidth="1"/>
    <col min="10261" max="10261" width="13.140625" style="20" bestFit="1" customWidth="1"/>
    <col min="10262" max="10262" width="9.7109375" style="20" bestFit="1" customWidth="1"/>
    <col min="10263" max="10265" width="13.140625" style="20" bestFit="1" customWidth="1"/>
    <col min="10266" max="10496" width="9.140625" style="20"/>
    <col min="10497" max="10497" width="3.5703125" style="20" bestFit="1" customWidth="1"/>
    <col min="10498" max="10498" width="30.42578125" style="20" customWidth="1"/>
    <col min="10499" max="10499" width="10.28515625" style="20" customWidth="1"/>
    <col min="10500" max="10500" width="32.42578125" style="20" customWidth="1"/>
    <col min="10501" max="10501" width="4.28515625" style="20" bestFit="1" customWidth="1"/>
    <col min="10502" max="10502" width="23.140625" style="20" customWidth="1"/>
    <col min="10503" max="10503" width="14.28515625" style="20" bestFit="1" customWidth="1"/>
    <col min="10504" max="10504" width="11.7109375" style="20" bestFit="1" customWidth="1"/>
    <col min="10505" max="10507" width="14.28515625" style="20" bestFit="1" customWidth="1"/>
    <col min="10508" max="10508" width="4.28515625" style="20" bestFit="1" customWidth="1"/>
    <col min="10509" max="10509" width="24.140625" style="20" customWidth="1"/>
    <col min="10510" max="10510" width="13.140625" style="20" bestFit="1" customWidth="1"/>
    <col min="10511" max="10511" width="10.140625" style="20" bestFit="1" customWidth="1"/>
    <col min="10512" max="10514" width="13.140625" style="20" bestFit="1" customWidth="1"/>
    <col min="10515" max="10515" width="4.28515625" style="20" bestFit="1" customWidth="1"/>
    <col min="10516" max="10516" width="24.140625" style="20" customWidth="1"/>
    <col min="10517" max="10517" width="13.140625" style="20" bestFit="1" customWidth="1"/>
    <col min="10518" max="10518" width="9.7109375" style="20" bestFit="1" customWidth="1"/>
    <col min="10519" max="10521" width="13.140625" style="20" bestFit="1" customWidth="1"/>
    <col min="10522" max="10752" width="9.140625" style="20"/>
    <col min="10753" max="10753" width="3.5703125" style="20" bestFit="1" customWidth="1"/>
    <col min="10754" max="10754" width="30.42578125" style="20" customWidth="1"/>
    <col min="10755" max="10755" width="10.28515625" style="20" customWidth="1"/>
    <col min="10756" max="10756" width="32.42578125" style="20" customWidth="1"/>
    <col min="10757" max="10757" width="4.28515625" style="20" bestFit="1" customWidth="1"/>
    <col min="10758" max="10758" width="23.140625" style="20" customWidth="1"/>
    <col min="10759" max="10759" width="14.28515625" style="20" bestFit="1" customWidth="1"/>
    <col min="10760" max="10760" width="11.7109375" style="20" bestFit="1" customWidth="1"/>
    <col min="10761" max="10763" width="14.28515625" style="20" bestFit="1" customWidth="1"/>
    <col min="10764" max="10764" width="4.28515625" style="20" bestFit="1" customWidth="1"/>
    <col min="10765" max="10765" width="24.140625" style="20" customWidth="1"/>
    <col min="10766" max="10766" width="13.140625" style="20" bestFit="1" customWidth="1"/>
    <col min="10767" max="10767" width="10.140625" style="20" bestFit="1" customWidth="1"/>
    <col min="10768" max="10770" width="13.140625" style="20" bestFit="1" customWidth="1"/>
    <col min="10771" max="10771" width="4.28515625" style="20" bestFit="1" customWidth="1"/>
    <col min="10772" max="10772" width="24.140625" style="20" customWidth="1"/>
    <col min="10773" max="10773" width="13.140625" style="20" bestFit="1" customWidth="1"/>
    <col min="10774" max="10774" width="9.7109375" style="20" bestFit="1" customWidth="1"/>
    <col min="10775" max="10777" width="13.140625" style="20" bestFit="1" customWidth="1"/>
    <col min="10778" max="11008" width="9.140625" style="20"/>
    <col min="11009" max="11009" width="3.5703125" style="20" bestFit="1" customWidth="1"/>
    <col min="11010" max="11010" width="30.42578125" style="20" customWidth="1"/>
    <col min="11011" max="11011" width="10.28515625" style="20" customWidth="1"/>
    <col min="11012" max="11012" width="32.42578125" style="20" customWidth="1"/>
    <col min="11013" max="11013" width="4.28515625" style="20" bestFit="1" customWidth="1"/>
    <col min="11014" max="11014" width="23.140625" style="20" customWidth="1"/>
    <col min="11015" max="11015" width="14.28515625" style="20" bestFit="1" customWidth="1"/>
    <col min="11016" max="11016" width="11.7109375" style="20" bestFit="1" customWidth="1"/>
    <col min="11017" max="11019" width="14.28515625" style="20" bestFit="1" customWidth="1"/>
    <col min="11020" max="11020" width="4.28515625" style="20" bestFit="1" customWidth="1"/>
    <col min="11021" max="11021" width="24.140625" style="20" customWidth="1"/>
    <col min="11022" max="11022" width="13.140625" style="20" bestFit="1" customWidth="1"/>
    <col min="11023" max="11023" width="10.140625" style="20" bestFit="1" customWidth="1"/>
    <col min="11024" max="11026" width="13.140625" style="20" bestFit="1" customWidth="1"/>
    <col min="11027" max="11027" width="4.28515625" style="20" bestFit="1" customWidth="1"/>
    <col min="11028" max="11028" width="24.140625" style="20" customWidth="1"/>
    <col min="11029" max="11029" width="13.140625" style="20" bestFit="1" customWidth="1"/>
    <col min="11030" max="11030" width="9.7109375" style="20" bestFit="1" customWidth="1"/>
    <col min="11031" max="11033" width="13.140625" style="20" bestFit="1" customWidth="1"/>
    <col min="11034" max="11264" width="9.140625" style="20"/>
    <col min="11265" max="11265" width="3.5703125" style="20" bestFit="1" customWidth="1"/>
    <col min="11266" max="11266" width="30.42578125" style="20" customWidth="1"/>
    <col min="11267" max="11267" width="10.28515625" style="20" customWidth="1"/>
    <col min="11268" max="11268" width="32.42578125" style="20" customWidth="1"/>
    <col min="11269" max="11269" width="4.28515625" style="20" bestFit="1" customWidth="1"/>
    <col min="11270" max="11270" width="23.140625" style="20" customWidth="1"/>
    <col min="11271" max="11271" width="14.28515625" style="20" bestFit="1" customWidth="1"/>
    <col min="11272" max="11272" width="11.7109375" style="20" bestFit="1" customWidth="1"/>
    <col min="11273" max="11275" width="14.28515625" style="20" bestFit="1" customWidth="1"/>
    <col min="11276" max="11276" width="4.28515625" style="20" bestFit="1" customWidth="1"/>
    <col min="11277" max="11277" width="24.140625" style="20" customWidth="1"/>
    <col min="11278" max="11278" width="13.140625" style="20" bestFit="1" customWidth="1"/>
    <col min="11279" max="11279" width="10.140625" style="20" bestFit="1" customWidth="1"/>
    <col min="11280" max="11282" width="13.140625" style="20" bestFit="1" customWidth="1"/>
    <col min="11283" max="11283" width="4.28515625" style="20" bestFit="1" customWidth="1"/>
    <col min="11284" max="11284" width="24.140625" style="20" customWidth="1"/>
    <col min="11285" max="11285" width="13.140625" style="20" bestFit="1" customWidth="1"/>
    <col min="11286" max="11286" width="9.7109375" style="20" bestFit="1" customWidth="1"/>
    <col min="11287" max="11289" width="13.140625" style="20" bestFit="1" customWidth="1"/>
    <col min="11290" max="11520" width="9.140625" style="20"/>
    <col min="11521" max="11521" width="3.5703125" style="20" bestFit="1" customWidth="1"/>
    <col min="11522" max="11522" width="30.42578125" style="20" customWidth="1"/>
    <col min="11523" max="11523" width="10.28515625" style="20" customWidth="1"/>
    <col min="11524" max="11524" width="32.42578125" style="20" customWidth="1"/>
    <col min="11525" max="11525" width="4.28515625" style="20" bestFit="1" customWidth="1"/>
    <col min="11526" max="11526" width="23.140625" style="20" customWidth="1"/>
    <col min="11527" max="11527" width="14.28515625" style="20" bestFit="1" customWidth="1"/>
    <col min="11528" max="11528" width="11.7109375" style="20" bestFit="1" customWidth="1"/>
    <col min="11529" max="11531" width="14.28515625" style="20" bestFit="1" customWidth="1"/>
    <col min="11532" max="11532" width="4.28515625" style="20" bestFit="1" customWidth="1"/>
    <col min="11533" max="11533" width="24.140625" style="20" customWidth="1"/>
    <col min="11534" max="11534" width="13.140625" style="20" bestFit="1" customWidth="1"/>
    <col min="11535" max="11535" width="10.140625" style="20" bestFit="1" customWidth="1"/>
    <col min="11536" max="11538" width="13.140625" style="20" bestFit="1" customWidth="1"/>
    <col min="11539" max="11539" width="4.28515625" style="20" bestFit="1" customWidth="1"/>
    <col min="11540" max="11540" width="24.140625" style="20" customWidth="1"/>
    <col min="11541" max="11541" width="13.140625" style="20" bestFit="1" customWidth="1"/>
    <col min="11542" max="11542" width="9.7109375" style="20" bestFit="1" customWidth="1"/>
    <col min="11543" max="11545" width="13.140625" style="20" bestFit="1" customWidth="1"/>
    <col min="11546" max="11776" width="9.140625" style="20"/>
    <col min="11777" max="11777" width="3.5703125" style="20" bestFit="1" customWidth="1"/>
    <col min="11778" max="11778" width="30.42578125" style="20" customWidth="1"/>
    <col min="11779" max="11779" width="10.28515625" style="20" customWidth="1"/>
    <col min="11780" max="11780" width="32.42578125" style="20" customWidth="1"/>
    <col min="11781" max="11781" width="4.28515625" style="20" bestFit="1" customWidth="1"/>
    <col min="11782" max="11782" width="23.140625" style="20" customWidth="1"/>
    <col min="11783" max="11783" width="14.28515625" style="20" bestFit="1" customWidth="1"/>
    <col min="11784" max="11784" width="11.7109375" style="20" bestFit="1" customWidth="1"/>
    <col min="11785" max="11787" width="14.28515625" style="20" bestFit="1" customWidth="1"/>
    <col min="11788" max="11788" width="4.28515625" style="20" bestFit="1" customWidth="1"/>
    <col min="11789" max="11789" width="24.140625" style="20" customWidth="1"/>
    <col min="11790" max="11790" width="13.140625" style="20" bestFit="1" customWidth="1"/>
    <col min="11791" max="11791" width="10.140625" style="20" bestFit="1" customWidth="1"/>
    <col min="11792" max="11794" width="13.140625" style="20" bestFit="1" customWidth="1"/>
    <col min="11795" max="11795" width="4.28515625" style="20" bestFit="1" customWidth="1"/>
    <col min="11796" max="11796" width="24.140625" style="20" customWidth="1"/>
    <col min="11797" max="11797" width="13.140625" style="20" bestFit="1" customWidth="1"/>
    <col min="11798" max="11798" width="9.7109375" style="20" bestFit="1" customWidth="1"/>
    <col min="11799" max="11801" width="13.140625" style="20" bestFit="1" customWidth="1"/>
    <col min="11802" max="12032" width="9.140625" style="20"/>
    <col min="12033" max="12033" width="3.5703125" style="20" bestFit="1" customWidth="1"/>
    <col min="12034" max="12034" width="30.42578125" style="20" customWidth="1"/>
    <col min="12035" max="12035" width="10.28515625" style="20" customWidth="1"/>
    <col min="12036" max="12036" width="32.42578125" style="20" customWidth="1"/>
    <col min="12037" max="12037" width="4.28515625" style="20" bestFit="1" customWidth="1"/>
    <col min="12038" max="12038" width="23.140625" style="20" customWidth="1"/>
    <col min="12039" max="12039" width="14.28515625" style="20" bestFit="1" customWidth="1"/>
    <col min="12040" max="12040" width="11.7109375" style="20" bestFit="1" customWidth="1"/>
    <col min="12041" max="12043" width="14.28515625" style="20" bestFit="1" customWidth="1"/>
    <col min="12044" max="12044" width="4.28515625" style="20" bestFit="1" customWidth="1"/>
    <col min="12045" max="12045" width="24.140625" style="20" customWidth="1"/>
    <col min="12046" max="12046" width="13.140625" style="20" bestFit="1" customWidth="1"/>
    <col min="12047" max="12047" width="10.140625" style="20" bestFit="1" customWidth="1"/>
    <col min="12048" max="12050" width="13.140625" style="20" bestFit="1" customWidth="1"/>
    <col min="12051" max="12051" width="4.28515625" style="20" bestFit="1" customWidth="1"/>
    <col min="12052" max="12052" width="24.140625" style="20" customWidth="1"/>
    <col min="12053" max="12053" width="13.140625" style="20" bestFit="1" customWidth="1"/>
    <col min="12054" max="12054" width="9.7109375" style="20" bestFit="1" customWidth="1"/>
    <col min="12055" max="12057" width="13.140625" style="20" bestFit="1" customWidth="1"/>
    <col min="12058" max="12288" width="9.140625" style="20"/>
    <col min="12289" max="12289" width="3.5703125" style="20" bestFit="1" customWidth="1"/>
    <col min="12290" max="12290" width="30.42578125" style="20" customWidth="1"/>
    <col min="12291" max="12291" width="10.28515625" style="20" customWidth="1"/>
    <col min="12292" max="12292" width="32.42578125" style="20" customWidth="1"/>
    <col min="12293" max="12293" width="4.28515625" style="20" bestFit="1" customWidth="1"/>
    <col min="12294" max="12294" width="23.140625" style="20" customWidth="1"/>
    <col min="12295" max="12295" width="14.28515625" style="20" bestFit="1" customWidth="1"/>
    <col min="12296" max="12296" width="11.7109375" style="20" bestFit="1" customWidth="1"/>
    <col min="12297" max="12299" width="14.28515625" style="20" bestFit="1" customWidth="1"/>
    <col min="12300" max="12300" width="4.28515625" style="20" bestFit="1" customWidth="1"/>
    <col min="12301" max="12301" width="24.140625" style="20" customWidth="1"/>
    <col min="12302" max="12302" width="13.140625" style="20" bestFit="1" customWidth="1"/>
    <col min="12303" max="12303" width="10.140625" style="20" bestFit="1" customWidth="1"/>
    <col min="12304" max="12306" width="13.140625" style="20" bestFit="1" customWidth="1"/>
    <col min="12307" max="12307" width="4.28515625" style="20" bestFit="1" customWidth="1"/>
    <col min="12308" max="12308" width="24.140625" style="20" customWidth="1"/>
    <col min="12309" max="12309" width="13.140625" style="20" bestFit="1" customWidth="1"/>
    <col min="12310" max="12310" width="9.7109375" style="20" bestFit="1" customWidth="1"/>
    <col min="12311" max="12313" width="13.140625" style="20" bestFit="1" customWidth="1"/>
    <col min="12314" max="12544" width="9.140625" style="20"/>
    <col min="12545" max="12545" width="3.5703125" style="20" bestFit="1" customWidth="1"/>
    <col min="12546" max="12546" width="30.42578125" style="20" customWidth="1"/>
    <col min="12547" max="12547" width="10.28515625" style="20" customWidth="1"/>
    <col min="12548" max="12548" width="32.42578125" style="20" customWidth="1"/>
    <col min="12549" max="12549" width="4.28515625" style="20" bestFit="1" customWidth="1"/>
    <col min="12550" max="12550" width="23.140625" style="20" customWidth="1"/>
    <col min="12551" max="12551" width="14.28515625" style="20" bestFit="1" customWidth="1"/>
    <col min="12552" max="12552" width="11.7109375" style="20" bestFit="1" customWidth="1"/>
    <col min="12553" max="12555" width="14.28515625" style="20" bestFit="1" customWidth="1"/>
    <col min="12556" max="12556" width="4.28515625" style="20" bestFit="1" customWidth="1"/>
    <col min="12557" max="12557" width="24.140625" style="20" customWidth="1"/>
    <col min="12558" max="12558" width="13.140625" style="20" bestFit="1" customWidth="1"/>
    <col min="12559" max="12559" width="10.140625" style="20" bestFit="1" customWidth="1"/>
    <col min="12560" max="12562" width="13.140625" style="20" bestFit="1" customWidth="1"/>
    <col min="12563" max="12563" width="4.28515625" style="20" bestFit="1" customWidth="1"/>
    <col min="12564" max="12564" width="24.140625" style="20" customWidth="1"/>
    <col min="12565" max="12565" width="13.140625" style="20" bestFit="1" customWidth="1"/>
    <col min="12566" max="12566" width="9.7109375" style="20" bestFit="1" customWidth="1"/>
    <col min="12567" max="12569" width="13.140625" style="20" bestFit="1" customWidth="1"/>
    <col min="12570" max="12800" width="9.140625" style="20"/>
    <col min="12801" max="12801" width="3.5703125" style="20" bestFit="1" customWidth="1"/>
    <col min="12802" max="12802" width="30.42578125" style="20" customWidth="1"/>
    <col min="12803" max="12803" width="10.28515625" style="20" customWidth="1"/>
    <col min="12804" max="12804" width="32.42578125" style="20" customWidth="1"/>
    <col min="12805" max="12805" width="4.28515625" style="20" bestFit="1" customWidth="1"/>
    <col min="12806" max="12806" width="23.140625" style="20" customWidth="1"/>
    <col min="12807" max="12807" width="14.28515625" style="20" bestFit="1" customWidth="1"/>
    <col min="12808" max="12808" width="11.7109375" style="20" bestFit="1" customWidth="1"/>
    <col min="12809" max="12811" width="14.28515625" style="20" bestFit="1" customWidth="1"/>
    <col min="12812" max="12812" width="4.28515625" style="20" bestFit="1" customWidth="1"/>
    <col min="12813" max="12813" width="24.140625" style="20" customWidth="1"/>
    <col min="12814" max="12814" width="13.140625" style="20" bestFit="1" customWidth="1"/>
    <col min="12815" max="12815" width="10.140625" style="20" bestFit="1" customWidth="1"/>
    <col min="12816" max="12818" width="13.140625" style="20" bestFit="1" customWidth="1"/>
    <col min="12819" max="12819" width="4.28515625" style="20" bestFit="1" customWidth="1"/>
    <col min="12820" max="12820" width="24.140625" style="20" customWidth="1"/>
    <col min="12821" max="12821" width="13.140625" style="20" bestFit="1" customWidth="1"/>
    <col min="12822" max="12822" width="9.7109375" style="20" bestFit="1" customWidth="1"/>
    <col min="12823" max="12825" width="13.140625" style="20" bestFit="1" customWidth="1"/>
    <col min="12826" max="13056" width="9.140625" style="20"/>
    <col min="13057" max="13057" width="3.5703125" style="20" bestFit="1" customWidth="1"/>
    <col min="13058" max="13058" width="30.42578125" style="20" customWidth="1"/>
    <col min="13059" max="13059" width="10.28515625" style="20" customWidth="1"/>
    <col min="13060" max="13060" width="32.42578125" style="20" customWidth="1"/>
    <col min="13061" max="13061" width="4.28515625" style="20" bestFit="1" customWidth="1"/>
    <col min="13062" max="13062" width="23.140625" style="20" customWidth="1"/>
    <col min="13063" max="13063" width="14.28515625" style="20" bestFit="1" customWidth="1"/>
    <col min="13064" max="13064" width="11.7109375" style="20" bestFit="1" customWidth="1"/>
    <col min="13065" max="13067" width="14.28515625" style="20" bestFit="1" customWidth="1"/>
    <col min="13068" max="13068" width="4.28515625" style="20" bestFit="1" customWidth="1"/>
    <col min="13069" max="13069" width="24.140625" style="20" customWidth="1"/>
    <col min="13070" max="13070" width="13.140625" style="20" bestFit="1" customWidth="1"/>
    <col min="13071" max="13071" width="10.140625" style="20" bestFit="1" customWidth="1"/>
    <col min="13072" max="13074" width="13.140625" style="20" bestFit="1" customWidth="1"/>
    <col min="13075" max="13075" width="4.28515625" style="20" bestFit="1" customWidth="1"/>
    <col min="13076" max="13076" width="24.140625" style="20" customWidth="1"/>
    <col min="13077" max="13077" width="13.140625" style="20" bestFit="1" customWidth="1"/>
    <col min="13078" max="13078" width="9.7109375" style="20" bestFit="1" customWidth="1"/>
    <col min="13079" max="13081" width="13.140625" style="20" bestFit="1" customWidth="1"/>
    <col min="13082" max="13312" width="9.140625" style="20"/>
    <col min="13313" max="13313" width="3.5703125" style="20" bestFit="1" customWidth="1"/>
    <col min="13314" max="13314" width="30.42578125" style="20" customWidth="1"/>
    <col min="13315" max="13315" width="10.28515625" style="20" customWidth="1"/>
    <col min="13316" max="13316" width="32.42578125" style="20" customWidth="1"/>
    <col min="13317" max="13317" width="4.28515625" style="20" bestFit="1" customWidth="1"/>
    <col min="13318" max="13318" width="23.140625" style="20" customWidth="1"/>
    <col min="13319" max="13319" width="14.28515625" style="20" bestFit="1" customWidth="1"/>
    <col min="13320" max="13320" width="11.7109375" style="20" bestFit="1" customWidth="1"/>
    <col min="13321" max="13323" width="14.28515625" style="20" bestFit="1" customWidth="1"/>
    <col min="13324" max="13324" width="4.28515625" style="20" bestFit="1" customWidth="1"/>
    <col min="13325" max="13325" width="24.140625" style="20" customWidth="1"/>
    <col min="13326" max="13326" width="13.140625" style="20" bestFit="1" customWidth="1"/>
    <col min="13327" max="13327" width="10.140625" style="20" bestFit="1" customWidth="1"/>
    <col min="13328" max="13330" width="13.140625" style="20" bestFit="1" customWidth="1"/>
    <col min="13331" max="13331" width="4.28515625" style="20" bestFit="1" customWidth="1"/>
    <col min="13332" max="13332" width="24.140625" style="20" customWidth="1"/>
    <col min="13333" max="13333" width="13.140625" style="20" bestFit="1" customWidth="1"/>
    <col min="13334" max="13334" width="9.7109375" style="20" bestFit="1" customWidth="1"/>
    <col min="13335" max="13337" width="13.140625" style="20" bestFit="1" customWidth="1"/>
    <col min="13338" max="13568" width="9.140625" style="20"/>
    <col min="13569" max="13569" width="3.5703125" style="20" bestFit="1" customWidth="1"/>
    <col min="13570" max="13570" width="30.42578125" style="20" customWidth="1"/>
    <col min="13571" max="13571" width="10.28515625" style="20" customWidth="1"/>
    <col min="13572" max="13572" width="32.42578125" style="20" customWidth="1"/>
    <col min="13573" max="13573" width="4.28515625" style="20" bestFit="1" customWidth="1"/>
    <col min="13574" max="13574" width="23.140625" style="20" customWidth="1"/>
    <col min="13575" max="13575" width="14.28515625" style="20" bestFit="1" customWidth="1"/>
    <col min="13576" max="13576" width="11.7109375" style="20" bestFit="1" customWidth="1"/>
    <col min="13577" max="13579" width="14.28515625" style="20" bestFit="1" customWidth="1"/>
    <col min="13580" max="13580" width="4.28515625" style="20" bestFit="1" customWidth="1"/>
    <col min="13581" max="13581" width="24.140625" style="20" customWidth="1"/>
    <col min="13582" max="13582" width="13.140625" style="20" bestFit="1" customWidth="1"/>
    <col min="13583" max="13583" width="10.140625" style="20" bestFit="1" customWidth="1"/>
    <col min="13584" max="13586" width="13.140625" style="20" bestFit="1" customWidth="1"/>
    <col min="13587" max="13587" width="4.28515625" style="20" bestFit="1" customWidth="1"/>
    <col min="13588" max="13588" width="24.140625" style="20" customWidth="1"/>
    <col min="13589" max="13589" width="13.140625" style="20" bestFit="1" customWidth="1"/>
    <col min="13590" max="13590" width="9.7109375" style="20" bestFit="1" customWidth="1"/>
    <col min="13591" max="13593" width="13.140625" style="20" bestFit="1" customWidth="1"/>
    <col min="13594" max="13824" width="9.140625" style="20"/>
    <col min="13825" max="13825" width="3.5703125" style="20" bestFit="1" customWidth="1"/>
    <col min="13826" max="13826" width="30.42578125" style="20" customWidth="1"/>
    <col min="13827" max="13827" width="10.28515625" style="20" customWidth="1"/>
    <col min="13828" max="13828" width="32.42578125" style="20" customWidth="1"/>
    <col min="13829" max="13829" width="4.28515625" style="20" bestFit="1" customWidth="1"/>
    <col min="13830" max="13830" width="23.140625" style="20" customWidth="1"/>
    <col min="13831" max="13831" width="14.28515625" style="20" bestFit="1" customWidth="1"/>
    <col min="13832" max="13832" width="11.7109375" style="20" bestFit="1" customWidth="1"/>
    <col min="13833" max="13835" width="14.28515625" style="20" bestFit="1" customWidth="1"/>
    <col min="13836" max="13836" width="4.28515625" style="20" bestFit="1" customWidth="1"/>
    <col min="13837" max="13837" width="24.140625" style="20" customWidth="1"/>
    <col min="13838" max="13838" width="13.140625" style="20" bestFit="1" customWidth="1"/>
    <col min="13839" max="13839" width="10.140625" style="20" bestFit="1" customWidth="1"/>
    <col min="13840" max="13842" width="13.140625" style="20" bestFit="1" customWidth="1"/>
    <col min="13843" max="13843" width="4.28515625" style="20" bestFit="1" customWidth="1"/>
    <col min="13844" max="13844" width="24.140625" style="20" customWidth="1"/>
    <col min="13845" max="13845" width="13.140625" style="20" bestFit="1" customWidth="1"/>
    <col min="13846" max="13846" width="9.7109375" style="20" bestFit="1" customWidth="1"/>
    <col min="13847" max="13849" width="13.140625" style="20" bestFit="1" customWidth="1"/>
    <col min="13850" max="14080" width="9.140625" style="20"/>
    <col min="14081" max="14081" width="3.5703125" style="20" bestFit="1" customWidth="1"/>
    <col min="14082" max="14082" width="30.42578125" style="20" customWidth="1"/>
    <col min="14083" max="14083" width="10.28515625" style="20" customWidth="1"/>
    <col min="14084" max="14084" width="32.42578125" style="20" customWidth="1"/>
    <col min="14085" max="14085" width="4.28515625" style="20" bestFit="1" customWidth="1"/>
    <col min="14086" max="14086" width="23.140625" style="20" customWidth="1"/>
    <col min="14087" max="14087" width="14.28515625" style="20" bestFit="1" customWidth="1"/>
    <col min="14088" max="14088" width="11.7109375" style="20" bestFit="1" customWidth="1"/>
    <col min="14089" max="14091" width="14.28515625" style="20" bestFit="1" customWidth="1"/>
    <col min="14092" max="14092" width="4.28515625" style="20" bestFit="1" customWidth="1"/>
    <col min="14093" max="14093" width="24.140625" style="20" customWidth="1"/>
    <col min="14094" max="14094" width="13.140625" style="20" bestFit="1" customWidth="1"/>
    <col min="14095" max="14095" width="10.140625" style="20" bestFit="1" customWidth="1"/>
    <col min="14096" max="14098" width="13.140625" style="20" bestFit="1" customWidth="1"/>
    <col min="14099" max="14099" width="4.28515625" style="20" bestFit="1" customWidth="1"/>
    <col min="14100" max="14100" width="24.140625" style="20" customWidth="1"/>
    <col min="14101" max="14101" width="13.140625" style="20" bestFit="1" customWidth="1"/>
    <col min="14102" max="14102" width="9.7109375" style="20" bestFit="1" customWidth="1"/>
    <col min="14103" max="14105" width="13.140625" style="20" bestFit="1" customWidth="1"/>
    <col min="14106" max="14336" width="9.140625" style="20"/>
    <col min="14337" max="14337" width="3.5703125" style="20" bestFit="1" customWidth="1"/>
    <col min="14338" max="14338" width="30.42578125" style="20" customWidth="1"/>
    <col min="14339" max="14339" width="10.28515625" style="20" customWidth="1"/>
    <col min="14340" max="14340" width="32.42578125" style="20" customWidth="1"/>
    <col min="14341" max="14341" width="4.28515625" style="20" bestFit="1" customWidth="1"/>
    <col min="14342" max="14342" width="23.140625" style="20" customWidth="1"/>
    <col min="14343" max="14343" width="14.28515625" style="20" bestFit="1" customWidth="1"/>
    <col min="14344" max="14344" width="11.7109375" style="20" bestFit="1" customWidth="1"/>
    <col min="14345" max="14347" width="14.28515625" style="20" bestFit="1" customWidth="1"/>
    <col min="14348" max="14348" width="4.28515625" style="20" bestFit="1" customWidth="1"/>
    <col min="14349" max="14349" width="24.140625" style="20" customWidth="1"/>
    <col min="14350" max="14350" width="13.140625" style="20" bestFit="1" customWidth="1"/>
    <col min="14351" max="14351" width="10.140625" style="20" bestFit="1" customWidth="1"/>
    <col min="14352" max="14354" width="13.140625" style="20" bestFit="1" customWidth="1"/>
    <col min="14355" max="14355" width="4.28515625" style="20" bestFit="1" customWidth="1"/>
    <col min="14356" max="14356" width="24.140625" style="20" customWidth="1"/>
    <col min="14357" max="14357" width="13.140625" style="20" bestFit="1" customWidth="1"/>
    <col min="14358" max="14358" width="9.7109375" style="20" bestFit="1" customWidth="1"/>
    <col min="14359" max="14361" width="13.140625" style="20" bestFit="1" customWidth="1"/>
    <col min="14362" max="14592" width="9.140625" style="20"/>
    <col min="14593" max="14593" width="3.5703125" style="20" bestFit="1" customWidth="1"/>
    <col min="14594" max="14594" width="30.42578125" style="20" customWidth="1"/>
    <col min="14595" max="14595" width="10.28515625" style="20" customWidth="1"/>
    <col min="14596" max="14596" width="32.42578125" style="20" customWidth="1"/>
    <col min="14597" max="14597" width="4.28515625" style="20" bestFit="1" customWidth="1"/>
    <col min="14598" max="14598" width="23.140625" style="20" customWidth="1"/>
    <col min="14599" max="14599" width="14.28515625" style="20" bestFit="1" customWidth="1"/>
    <col min="14600" max="14600" width="11.7109375" style="20" bestFit="1" customWidth="1"/>
    <col min="14601" max="14603" width="14.28515625" style="20" bestFit="1" customWidth="1"/>
    <col min="14604" max="14604" width="4.28515625" style="20" bestFit="1" customWidth="1"/>
    <col min="14605" max="14605" width="24.140625" style="20" customWidth="1"/>
    <col min="14606" max="14606" width="13.140625" style="20" bestFit="1" customWidth="1"/>
    <col min="14607" max="14607" width="10.140625" style="20" bestFit="1" customWidth="1"/>
    <col min="14608" max="14610" width="13.140625" style="20" bestFit="1" customWidth="1"/>
    <col min="14611" max="14611" width="4.28515625" style="20" bestFit="1" customWidth="1"/>
    <col min="14612" max="14612" width="24.140625" style="20" customWidth="1"/>
    <col min="14613" max="14613" width="13.140625" style="20" bestFit="1" customWidth="1"/>
    <col min="14614" max="14614" width="9.7109375" style="20" bestFit="1" customWidth="1"/>
    <col min="14615" max="14617" width="13.140625" style="20" bestFit="1" customWidth="1"/>
    <col min="14618" max="14848" width="9.140625" style="20"/>
    <col min="14849" max="14849" width="3.5703125" style="20" bestFit="1" customWidth="1"/>
    <col min="14850" max="14850" width="30.42578125" style="20" customWidth="1"/>
    <col min="14851" max="14851" width="10.28515625" style="20" customWidth="1"/>
    <col min="14852" max="14852" width="32.42578125" style="20" customWidth="1"/>
    <col min="14853" max="14853" width="4.28515625" style="20" bestFit="1" customWidth="1"/>
    <col min="14854" max="14854" width="23.140625" style="20" customWidth="1"/>
    <col min="14855" max="14855" width="14.28515625" style="20" bestFit="1" customWidth="1"/>
    <col min="14856" max="14856" width="11.7109375" style="20" bestFit="1" customWidth="1"/>
    <col min="14857" max="14859" width="14.28515625" style="20" bestFit="1" customWidth="1"/>
    <col min="14860" max="14860" width="4.28515625" style="20" bestFit="1" customWidth="1"/>
    <col min="14861" max="14861" width="24.140625" style="20" customWidth="1"/>
    <col min="14862" max="14862" width="13.140625" style="20" bestFit="1" customWidth="1"/>
    <col min="14863" max="14863" width="10.140625" style="20" bestFit="1" customWidth="1"/>
    <col min="14864" max="14866" width="13.140625" style="20" bestFit="1" customWidth="1"/>
    <col min="14867" max="14867" width="4.28515625" style="20" bestFit="1" customWidth="1"/>
    <col min="14868" max="14868" width="24.140625" style="20" customWidth="1"/>
    <col min="14869" max="14869" width="13.140625" style="20" bestFit="1" customWidth="1"/>
    <col min="14870" max="14870" width="9.7109375" style="20" bestFit="1" customWidth="1"/>
    <col min="14871" max="14873" width="13.140625" style="20" bestFit="1" customWidth="1"/>
    <col min="14874" max="15104" width="9.140625" style="20"/>
    <col min="15105" max="15105" width="3.5703125" style="20" bestFit="1" customWidth="1"/>
    <col min="15106" max="15106" width="30.42578125" style="20" customWidth="1"/>
    <col min="15107" max="15107" width="10.28515625" style="20" customWidth="1"/>
    <col min="15108" max="15108" width="32.42578125" style="20" customWidth="1"/>
    <col min="15109" max="15109" width="4.28515625" style="20" bestFit="1" customWidth="1"/>
    <col min="15110" max="15110" width="23.140625" style="20" customWidth="1"/>
    <col min="15111" max="15111" width="14.28515625" style="20" bestFit="1" customWidth="1"/>
    <col min="15112" max="15112" width="11.7109375" style="20" bestFit="1" customWidth="1"/>
    <col min="15113" max="15115" width="14.28515625" style="20" bestFit="1" customWidth="1"/>
    <col min="15116" max="15116" width="4.28515625" style="20" bestFit="1" customWidth="1"/>
    <col min="15117" max="15117" width="24.140625" style="20" customWidth="1"/>
    <col min="15118" max="15118" width="13.140625" style="20" bestFit="1" customWidth="1"/>
    <col min="15119" max="15119" width="10.140625" style="20" bestFit="1" customWidth="1"/>
    <col min="15120" max="15122" width="13.140625" style="20" bestFit="1" customWidth="1"/>
    <col min="15123" max="15123" width="4.28515625" style="20" bestFit="1" customWidth="1"/>
    <col min="15124" max="15124" width="24.140625" style="20" customWidth="1"/>
    <col min="15125" max="15125" width="13.140625" style="20" bestFit="1" customWidth="1"/>
    <col min="15126" max="15126" width="9.7109375" style="20" bestFit="1" customWidth="1"/>
    <col min="15127" max="15129" width="13.140625" style="20" bestFit="1" customWidth="1"/>
    <col min="15130" max="15360" width="9.140625" style="20"/>
    <col min="15361" max="15361" width="3.5703125" style="20" bestFit="1" customWidth="1"/>
    <col min="15362" max="15362" width="30.42578125" style="20" customWidth="1"/>
    <col min="15363" max="15363" width="10.28515625" style="20" customWidth="1"/>
    <col min="15364" max="15364" width="32.42578125" style="20" customWidth="1"/>
    <col min="15365" max="15365" width="4.28515625" style="20" bestFit="1" customWidth="1"/>
    <col min="15366" max="15366" width="23.140625" style="20" customWidth="1"/>
    <col min="15367" max="15367" width="14.28515625" style="20" bestFit="1" customWidth="1"/>
    <col min="15368" max="15368" width="11.7109375" style="20" bestFit="1" customWidth="1"/>
    <col min="15369" max="15371" width="14.28515625" style="20" bestFit="1" customWidth="1"/>
    <col min="15372" max="15372" width="4.28515625" style="20" bestFit="1" customWidth="1"/>
    <col min="15373" max="15373" width="24.140625" style="20" customWidth="1"/>
    <col min="15374" max="15374" width="13.140625" style="20" bestFit="1" customWidth="1"/>
    <col min="15375" max="15375" width="10.140625" style="20" bestFit="1" customWidth="1"/>
    <col min="15376" max="15378" width="13.140625" style="20" bestFit="1" customWidth="1"/>
    <col min="15379" max="15379" width="4.28515625" style="20" bestFit="1" customWidth="1"/>
    <col min="15380" max="15380" width="24.140625" style="20" customWidth="1"/>
    <col min="15381" max="15381" width="13.140625" style="20" bestFit="1" customWidth="1"/>
    <col min="15382" max="15382" width="9.7109375" style="20" bestFit="1" customWidth="1"/>
    <col min="15383" max="15385" width="13.140625" style="20" bestFit="1" customWidth="1"/>
    <col min="15386" max="15616" width="9.140625" style="20"/>
    <col min="15617" max="15617" width="3.5703125" style="20" bestFit="1" customWidth="1"/>
    <col min="15618" max="15618" width="30.42578125" style="20" customWidth="1"/>
    <col min="15619" max="15619" width="10.28515625" style="20" customWidth="1"/>
    <col min="15620" max="15620" width="32.42578125" style="20" customWidth="1"/>
    <col min="15621" max="15621" width="4.28515625" style="20" bestFit="1" customWidth="1"/>
    <col min="15622" max="15622" width="23.140625" style="20" customWidth="1"/>
    <col min="15623" max="15623" width="14.28515625" style="20" bestFit="1" customWidth="1"/>
    <col min="15624" max="15624" width="11.7109375" style="20" bestFit="1" customWidth="1"/>
    <col min="15625" max="15627" width="14.28515625" style="20" bestFit="1" customWidth="1"/>
    <col min="15628" max="15628" width="4.28515625" style="20" bestFit="1" customWidth="1"/>
    <col min="15629" max="15629" width="24.140625" style="20" customWidth="1"/>
    <col min="15630" max="15630" width="13.140625" style="20" bestFit="1" customWidth="1"/>
    <col min="15631" max="15631" width="10.140625" style="20" bestFit="1" customWidth="1"/>
    <col min="15632" max="15634" width="13.140625" style="20" bestFit="1" customWidth="1"/>
    <col min="15635" max="15635" width="4.28515625" style="20" bestFit="1" customWidth="1"/>
    <col min="15636" max="15636" width="24.140625" style="20" customWidth="1"/>
    <col min="15637" max="15637" width="13.140625" style="20" bestFit="1" customWidth="1"/>
    <col min="15638" max="15638" width="9.7109375" style="20" bestFit="1" customWidth="1"/>
    <col min="15639" max="15641" width="13.140625" style="20" bestFit="1" customWidth="1"/>
    <col min="15642" max="15872" width="9.140625" style="20"/>
    <col min="15873" max="15873" width="3.5703125" style="20" bestFit="1" customWidth="1"/>
    <col min="15874" max="15874" width="30.42578125" style="20" customWidth="1"/>
    <col min="15875" max="15875" width="10.28515625" style="20" customWidth="1"/>
    <col min="15876" max="15876" width="32.42578125" style="20" customWidth="1"/>
    <col min="15877" max="15877" width="4.28515625" style="20" bestFit="1" customWidth="1"/>
    <col min="15878" max="15878" width="23.140625" style="20" customWidth="1"/>
    <col min="15879" max="15879" width="14.28515625" style="20" bestFit="1" customWidth="1"/>
    <col min="15880" max="15880" width="11.7109375" style="20" bestFit="1" customWidth="1"/>
    <col min="15881" max="15883" width="14.28515625" style="20" bestFit="1" customWidth="1"/>
    <col min="15884" max="15884" width="4.28515625" style="20" bestFit="1" customWidth="1"/>
    <col min="15885" max="15885" width="24.140625" style="20" customWidth="1"/>
    <col min="15886" max="15886" width="13.140625" style="20" bestFit="1" customWidth="1"/>
    <col min="15887" max="15887" width="10.140625" style="20" bestFit="1" customWidth="1"/>
    <col min="15888" max="15890" width="13.140625" style="20" bestFit="1" customWidth="1"/>
    <col min="15891" max="15891" width="4.28515625" style="20" bestFit="1" customWidth="1"/>
    <col min="15892" max="15892" width="24.140625" style="20" customWidth="1"/>
    <col min="15893" max="15893" width="13.140625" style="20" bestFit="1" customWidth="1"/>
    <col min="15894" max="15894" width="9.7109375" style="20" bestFit="1" customWidth="1"/>
    <col min="15895" max="15897" width="13.140625" style="20" bestFit="1" customWidth="1"/>
    <col min="15898" max="16128" width="9.140625" style="20"/>
    <col min="16129" max="16129" width="3.5703125" style="20" bestFit="1" customWidth="1"/>
    <col min="16130" max="16130" width="30.42578125" style="20" customWidth="1"/>
    <col min="16131" max="16131" width="10.28515625" style="20" customWidth="1"/>
    <col min="16132" max="16132" width="32.42578125" style="20" customWidth="1"/>
    <col min="16133" max="16133" width="4.28515625" style="20" bestFit="1" customWidth="1"/>
    <col min="16134" max="16134" width="23.140625" style="20" customWidth="1"/>
    <col min="16135" max="16135" width="14.28515625" style="20" bestFit="1" customWidth="1"/>
    <col min="16136" max="16136" width="11.7109375" style="20" bestFit="1" customWidth="1"/>
    <col min="16137" max="16139" width="14.28515625" style="20" bestFit="1" customWidth="1"/>
    <col min="16140" max="16140" width="4.28515625" style="20" bestFit="1" customWidth="1"/>
    <col min="16141" max="16141" width="24.140625" style="20" customWidth="1"/>
    <col min="16142" max="16142" width="13.140625" style="20" bestFit="1" customWidth="1"/>
    <col min="16143" max="16143" width="10.140625" style="20" bestFit="1" customWidth="1"/>
    <col min="16144" max="16146" width="13.140625" style="20" bestFit="1" customWidth="1"/>
    <col min="16147" max="16147" width="4.28515625" style="20" bestFit="1" customWidth="1"/>
    <col min="16148" max="16148" width="24.140625" style="20" customWidth="1"/>
    <col min="16149" max="16149" width="13.140625" style="20" bestFit="1" customWidth="1"/>
    <col min="16150" max="16150" width="9.7109375" style="20" bestFit="1" customWidth="1"/>
    <col min="16151" max="16153" width="13.140625" style="20" bestFit="1" customWidth="1"/>
    <col min="16154" max="16384" width="9.140625" style="20"/>
  </cols>
  <sheetData>
    <row r="1" spans="1:25" customFormat="1">
      <c r="A1" s="1"/>
      <c r="B1" s="2"/>
      <c r="C1" s="3"/>
      <c r="D1" s="4"/>
      <c r="E1" s="5"/>
      <c r="F1" s="6"/>
      <c r="G1" s="1"/>
      <c r="L1" s="7"/>
      <c r="S1" s="7"/>
    </row>
    <row r="2" spans="1:25" customFormat="1">
      <c r="A2" s="1"/>
      <c r="B2" s="2"/>
      <c r="C2" s="3"/>
      <c r="D2" s="4"/>
      <c r="E2" s="5"/>
      <c r="F2" s="6"/>
      <c r="G2" s="1"/>
      <c r="L2" s="7"/>
      <c r="S2" s="7"/>
    </row>
    <row r="3" spans="1:25" customFormat="1" ht="31.5">
      <c r="A3" s="1"/>
      <c r="B3" s="2"/>
      <c r="C3" s="85" t="s">
        <v>0</v>
      </c>
      <c r="D3" s="85"/>
      <c r="E3" s="85"/>
      <c r="F3" s="85"/>
      <c r="G3" s="85"/>
      <c r="L3" s="7"/>
      <c r="S3" s="7"/>
    </row>
    <row r="4" spans="1:25" customFormat="1" ht="15.75">
      <c r="A4" s="1"/>
      <c r="B4" s="2"/>
      <c r="C4" s="86" t="s">
        <v>1</v>
      </c>
      <c r="D4" s="86"/>
      <c r="E4" s="86"/>
      <c r="F4" s="86"/>
      <c r="G4" s="86"/>
      <c r="L4" s="7"/>
      <c r="S4" s="7"/>
    </row>
    <row r="5" spans="1:25" customFormat="1" ht="15.75">
      <c r="A5" s="1"/>
      <c r="B5" s="2"/>
      <c r="C5" s="8"/>
      <c r="D5" s="8"/>
      <c r="E5" s="9"/>
      <c r="F5" s="8"/>
      <c r="G5" s="8"/>
      <c r="L5" s="7"/>
      <c r="S5" s="7"/>
    </row>
    <row r="6" spans="1:25" customFormat="1">
      <c r="A6" s="1"/>
      <c r="B6" s="2"/>
      <c r="C6" s="3"/>
      <c r="D6" s="10"/>
      <c r="E6" s="5"/>
      <c r="F6" s="6"/>
      <c r="G6" s="1"/>
      <c r="L6" s="7"/>
      <c r="S6" s="7"/>
    </row>
    <row r="7" spans="1:25" s="15" customFormat="1" ht="45">
      <c r="A7" s="11" t="s">
        <v>2</v>
      </c>
      <c r="B7" s="12" t="s">
        <v>3</v>
      </c>
      <c r="C7" s="13" t="s">
        <v>4</v>
      </c>
      <c r="D7" s="12" t="s">
        <v>5</v>
      </c>
      <c r="E7" s="11" t="s">
        <v>6</v>
      </c>
      <c r="F7" s="12" t="s">
        <v>7</v>
      </c>
      <c r="G7" s="14" t="s">
        <v>8</v>
      </c>
      <c r="H7" s="14" t="s">
        <v>9</v>
      </c>
      <c r="I7" s="14" t="s">
        <v>10</v>
      </c>
      <c r="J7" s="14" t="s">
        <v>11</v>
      </c>
      <c r="K7" s="14" t="s">
        <v>12</v>
      </c>
      <c r="L7" s="11" t="s">
        <v>6</v>
      </c>
      <c r="M7" s="12" t="s">
        <v>7</v>
      </c>
      <c r="N7" s="14" t="s">
        <v>8</v>
      </c>
      <c r="O7" s="14" t="s">
        <v>9</v>
      </c>
      <c r="P7" s="14" t="s">
        <v>10</v>
      </c>
      <c r="Q7" s="14" t="s">
        <v>11</v>
      </c>
      <c r="R7" s="14" t="s">
        <v>12</v>
      </c>
      <c r="S7" s="11" t="s">
        <v>6</v>
      </c>
      <c r="T7" s="12" t="s">
        <v>7</v>
      </c>
      <c r="U7" s="14" t="s">
        <v>8</v>
      </c>
      <c r="V7" s="14" t="s">
        <v>9</v>
      </c>
      <c r="W7" s="14" t="s">
        <v>10</v>
      </c>
      <c r="X7" s="14" t="s">
        <v>11</v>
      </c>
      <c r="Y7" s="14" t="s">
        <v>12</v>
      </c>
    </row>
    <row r="8" spans="1:25" ht="30">
      <c r="A8" s="16">
        <v>1</v>
      </c>
      <c r="B8" s="17" t="s">
        <v>13</v>
      </c>
      <c r="C8" s="16">
        <v>101</v>
      </c>
      <c r="D8" s="17" t="s">
        <v>14</v>
      </c>
      <c r="E8" s="18">
        <v>1</v>
      </c>
      <c r="F8" s="17" t="s">
        <v>15</v>
      </c>
      <c r="G8" s="19">
        <v>3293810</v>
      </c>
      <c r="H8" s="19">
        <v>0</v>
      </c>
      <c r="I8" s="19">
        <v>3914174.79</v>
      </c>
      <c r="J8" s="19">
        <v>3300787</v>
      </c>
      <c r="K8" s="19">
        <v>3252897</v>
      </c>
      <c r="L8" s="18">
        <v>2</v>
      </c>
      <c r="M8" s="17" t="s">
        <v>16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8">
        <v>3</v>
      </c>
      <c r="T8" s="17" t="s">
        <v>17</v>
      </c>
      <c r="U8" s="19">
        <v>714288</v>
      </c>
      <c r="V8" s="19">
        <v>0</v>
      </c>
      <c r="W8" s="19">
        <v>861474.07</v>
      </c>
      <c r="X8" s="19">
        <v>639352</v>
      </c>
      <c r="Y8" s="19">
        <v>639352</v>
      </c>
    </row>
    <row r="9" spans="1:25" ht="30">
      <c r="A9" s="16">
        <v>1</v>
      </c>
      <c r="B9" s="17" t="s">
        <v>13</v>
      </c>
      <c r="C9" s="16">
        <v>102</v>
      </c>
      <c r="D9" s="17" t="s">
        <v>18</v>
      </c>
      <c r="E9" s="18">
        <v>1</v>
      </c>
      <c r="F9" s="17" t="s">
        <v>15</v>
      </c>
      <c r="G9" s="19">
        <v>263751</v>
      </c>
      <c r="H9" s="19">
        <v>0</v>
      </c>
      <c r="I9" s="19">
        <v>327094</v>
      </c>
      <c r="J9" s="19">
        <v>257751</v>
      </c>
      <c r="K9" s="19">
        <v>254001</v>
      </c>
      <c r="L9" s="18">
        <v>2</v>
      </c>
      <c r="M9" s="17" t="s">
        <v>16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8">
        <v>3</v>
      </c>
      <c r="T9" s="17" t="s">
        <v>17</v>
      </c>
      <c r="U9" s="19">
        <v>47381</v>
      </c>
      <c r="V9" s="19">
        <v>0</v>
      </c>
      <c r="W9" s="19">
        <v>57600.56</v>
      </c>
      <c r="X9" s="19">
        <v>42440</v>
      </c>
      <c r="Y9" s="19">
        <v>42440</v>
      </c>
    </row>
    <row r="10" spans="1:25" ht="30">
      <c r="A10" s="16">
        <v>1</v>
      </c>
      <c r="B10" s="17" t="s">
        <v>13</v>
      </c>
      <c r="C10" s="16">
        <v>103</v>
      </c>
      <c r="D10" s="17" t="s">
        <v>19</v>
      </c>
      <c r="E10" s="18">
        <v>1</v>
      </c>
      <c r="F10" s="17" t="s">
        <v>15</v>
      </c>
      <c r="G10" s="19">
        <v>1489855.07</v>
      </c>
      <c r="H10" s="19">
        <v>1189.07</v>
      </c>
      <c r="I10" s="19">
        <v>2794145.43</v>
      </c>
      <c r="J10" s="19">
        <v>1338837</v>
      </c>
      <c r="K10" s="19">
        <v>1390613</v>
      </c>
      <c r="L10" s="18">
        <v>2</v>
      </c>
      <c r="M10" s="17" t="s">
        <v>16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8">
        <v>3</v>
      </c>
      <c r="T10" s="17" t="s">
        <v>17</v>
      </c>
      <c r="U10" s="19">
        <v>378561</v>
      </c>
      <c r="V10" s="19">
        <v>0</v>
      </c>
      <c r="W10" s="19">
        <v>526921.6</v>
      </c>
      <c r="X10" s="19">
        <v>307252</v>
      </c>
      <c r="Y10" s="19">
        <v>348869</v>
      </c>
    </row>
    <row r="11" spans="1:25" ht="30">
      <c r="A11" s="16">
        <v>1</v>
      </c>
      <c r="B11" s="17" t="s">
        <v>13</v>
      </c>
      <c r="C11" s="16">
        <v>104</v>
      </c>
      <c r="D11" s="17" t="s">
        <v>20</v>
      </c>
      <c r="E11" s="18">
        <v>1</v>
      </c>
      <c r="F11" s="17" t="s">
        <v>15</v>
      </c>
      <c r="G11" s="19">
        <v>48359</v>
      </c>
      <c r="H11" s="19">
        <v>0</v>
      </c>
      <c r="I11" s="19">
        <v>51606.3</v>
      </c>
      <c r="J11" s="19">
        <v>46859</v>
      </c>
      <c r="K11" s="19">
        <v>46859</v>
      </c>
      <c r="L11" s="18">
        <v>2</v>
      </c>
      <c r="M11" s="17" t="s">
        <v>16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8">
        <v>3</v>
      </c>
      <c r="T11" s="17" t="s">
        <v>17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</row>
    <row r="12" spans="1:25" ht="30">
      <c r="A12" s="16">
        <v>1</v>
      </c>
      <c r="B12" s="17" t="s">
        <v>13</v>
      </c>
      <c r="C12" s="16">
        <v>105</v>
      </c>
      <c r="D12" s="17" t="s">
        <v>21</v>
      </c>
      <c r="E12" s="18">
        <v>1</v>
      </c>
      <c r="F12" s="17" t="s">
        <v>15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8">
        <v>2</v>
      </c>
      <c r="M12" s="17" t="s">
        <v>16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8">
        <v>3</v>
      </c>
      <c r="T12" s="17" t="s">
        <v>17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</row>
    <row r="13" spans="1:25" ht="30">
      <c r="A13" s="16">
        <v>1</v>
      </c>
      <c r="B13" s="17" t="s">
        <v>13</v>
      </c>
      <c r="C13" s="16">
        <v>106</v>
      </c>
      <c r="D13" s="17" t="s">
        <v>22</v>
      </c>
      <c r="E13" s="18">
        <v>1</v>
      </c>
      <c r="F13" s="17" t="s">
        <v>15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8">
        <v>2</v>
      </c>
      <c r="M13" s="17" t="s">
        <v>16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8">
        <v>3</v>
      </c>
      <c r="T13" s="17" t="s">
        <v>17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</row>
    <row r="14" spans="1:25" ht="30">
      <c r="A14" s="16">
        <v>1</v>
      </c>
      <c r="B14" s="17" t="s">
        <v>13</v>
      </c>
      <c r="C14" s="16">
        <v>107</v>
      </c>
      <c r="D14" s="17" t="s">
        <v>23</v>
      </c>
      <c r="E14" s="18">
        <v>1</v>
      </c>
      <c r="F14" s="17" t="s">
        <v>15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8">
        <v>2</v>
      </c>
      <c r="M14" s="17" t="s">
        <v>16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8">
        <v>3</v>
      </c>
      <c r="T14" s="17" t="s">
        <v>17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</row>
    <row r="15" spans="1:25" ht="30">
      <c r="A15" s="16">
        <v>1</v>
      </c>
      <c r="B15" s="17" t="s">
        <v>13</v>
      </c>
      <c r="C15" s="16">
        <v>108</v>
      </c>
      <c r="D15" s="17" t="s">
        <v>24</v>
      </c>
      <c r="E15" s="18">
        <v>1</v>
      </c>
      <c r="F15" s="17" t="s">
        <v>15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8">
        <v>2</v>
      </c>
      <c r="M15" s="17" t="s">
        <v>16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8">
        <v>3</v>
      </c>
      <c r="T15" s="17" t="s">
        <v>17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</row>
    <row r="16" spans="1:25" ht="30">
      <c r="A16" s="16">
        <v>1</v>
      </c>
      <c r="B16" s="17" t="s">
        <v>13</v>
      </c>
      <c r="C16" s="16">
        <v>109</v>
      </c>
      <c r="D16" s="17" t="s">
        <v>25</v>
      </c>
      <c r="E16" s="18">
        <v>1</v>
      </c>
      <c r="F16" s="17" t="s">
        <v>15</v>
      </c>
      <c r="G16" s="19">
        <v>3000</v>
      </c>
      <c r="H16" s="19">
        <v>0</v>
      </c>
      <c r="I16" s="19">
        <v>3000</v>
      </c>
      <c r="J16" s="19">
        <v>1000</v>
      </c>
      <c r="K16" s="19">
        <v>1000</v>
      </c>
      <c r="L16" s="18">
        <v>2</v>
      </c>
      <c r="M16" s="17" t="s">
        <v>16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8">
        <v>3</v>
      </c>
      <c r="T16" s="17" t="s">
        <v>17</v>
      </c>
      <c r="U16" s="19">
        <v>600</v>
      </c>
      <c r="V16" s="19">
        <v>0</v>
      </c>
      <c r="W16" s="19">
        <v>600</v>
      </c>
      <c r="X16" s="19">
        <v>600</v>
      </c>
      <c r="Y16" s="19">
        <v>600</v>
      </c>
    </row>
    <row r="17" spans="1:25" ht="30">
      <c r="A17" s="16">
        <v>1</v>
      </c>
      <c r="B17" s="17" t="s">
        <v>13</v>
      </c>
      <c r="C17" s="16">
        <v>110</v>
      </c>
      <c r="D17" s="17" t="s">
        <v>26</v>
      </c>
      <c r="E17" s="18">
        <v>1</v>
      </c>
      <c r="F17" s="17" t="s">
        <v>15</v>
      </c>
      <c r="G17" s="19">
        <v>286457</v>
      </c>
      <c r="H17" s="19">
        <v>0</v>
      </c>
      <c r="I17" s="19">
        <v>656914.41</v>
      </c>
      <c r="J17" s="19">
        <v>283754</v>
      </c>
      <c r="K17" s="19">
        <v>283754</v>
      </c>
      <c r="L17" s="18">
        <v>2</v>
      </c>
      <c r="M17" s="17" t="s">
        <v>16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8">
        <v>3</v>
      </c>
      <c r="T17" s="17" t="s">
        <v>17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</row>
    <row r="18" spans="1:25" ht="30">
      <c r="A18" s="16">
        <v>2</v>
      </c>
      <c r="B18" s="17" t="s">
        <v>27</v>
      </c>
      <c r="C18" s="16">
        <v>201</v>
      </c>
      <c r="D18" s="17" t="s">
        <v>28</v>
      </c>
      <c r="E18" s="18">
        <v>1</v>
      </c>
      <c r="F18" s="17" t="s">
        <v>15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8">
        <v>2</v>
      </c>
      <c r="M18" s="17" t="s">
        <v>16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8">
        <v>3</v>
      </c>
      <c r="T18" s="17" t="s">
        <v>17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</row>
    <row r="19" spans="1:25" ht="30">
      <c r="A19" s="16">
        <v>2</v>
      </c>
      <c r="B19" s="17" t="s">
        <v>27</v>
      </c>
      <c r="C19" s="16">
        <v>202</v>
      </c>
      <c r="D19" s="17" t="s">
        <v>29</v>
      </c>
      <c r="E19" s="18">
        <v>1</v>
      </c>
      <c r="F19" s="17" t="s">
        <v>15</v>
      </c>
      <c r="G19" s="19">
        <v>81293</v>
      </c>
      <c r="H19" s="19">
        <v>0</v>
      </c>
      <c r="I19" s="19">
        <v>554997.22</v>
      </c>
      <c r="J19" s="19">
        <v>48616</v>
      </c>
      <c r="K19" s="19">
        <v>48616</v>
      </c>
      <c r="L19" s="18">
        <v>2</v>
      </c>
      <c r="M19" s="17" t="s">
        <v>16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8">
        <v>3</v>
      </c>
      <c r="T19" s="17" t="s">
        <v>17</v>
      </c>
      <c r="U19" s="19">
        <v>0</v>
      </c>
      <c r="V19" s="19">
        <v>0</v>
      </c>
      <c r="W19" s="19">
        <v>54377.05</v>
      </c>
      <c r="X19" s="19">
        <v>0</v>
      </c>
      <c r="Y19" s="19">
        <v>0</v>
      </c>
    </row>
    <row r="20" spans="1:25" ht="30">
      <c r="A20" s="16">
        <v>2</v>
      </c>
      <c r="B20" s="17" t="s">
        <v>27</v>
      </c>
      <c r="C20" s="16">
        <v>203</v>
      </c>
      <c r="D20" s="17" t="s">
        <v>30</v>
      </c>
      <c r="E20" s="18">
        <v>1</v>
      </c>
      <c r="F20" s="17" t="s">
        <v>15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8">
        <v>2</v>
      </c>
      <c r="M20" s="17" t="s">
        <v>16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8">
        <v>3</v>
      </c>
      <c r="T20" s="17" t="s">
        <v>17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</row>
    <row r="21" spans="1:25" ht="30">
      <c r="A21" s="16">
        <v>2</v>
      </c>
      <c r="B21" s="17" t="s">
        <v>27</v>
      </c>
      <c r="C21" s="16">
        <v>204</v>
      </c>
      <c r="D21" s="17" t="s">
        <v>31</v>
      </c>
      <c r="E21" s="18">
        <v>1</v>
      </c>
      <c r="F21" s="17" t="s">
        <v>15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8">
        <v>2</v>
      </c>
      <c r="M21" s="17" t="s">
        <v>16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8">
        <v>3</v>
      </c>
      <c r="T21" s="17" t="s">
        <v>17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</row>
    <row r="22" spans="1:25" ht="30">
      <c r="A22" s="16">
        <v>2</v>
      </c>
      <c r="B22" s="17" t="s">
        <v>27</v>
      </c>
      <c r="C22" s="16">
        <v>205</v>
      </c>
      <c r="D22" s="17" t="s">
        <v>32</v>
      </c>
      <c r="E22" s="18">
        <v>1</v>
      </c>
      <c r="F22" s="17" t="s">
        <v>15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8">
        <v>2</v>
      </c>
      <c r="M22" s="17" t="s">
        <v>16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8">
        <v>3</v>
      </c>
      <c r="T22" s="17" t="s">
        <v>17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</row>
    <row r="23" spans="1:25" ht="30">
      <c r="A23" s="16">
        <v>3</v>
      </c>
      <c r="B23" s="17" t="s">
        <v>33</v>
      </c>
      <c r="C23" s="16">
        <v>301</v>
      </c>
      <c r="D23" s="17" t="s">
        <v>34</v>
      </c>
      <c r="E23" s="18">
        <v>1</v>
      </c>
      <c r="F23" s="17" t="s">
        <v>15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8">
        <v>2</v>
      </c>
      <c r="M23" s="17" t="s">
        <v>16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8">
        <v>3</v>
      </c>
      <c r="T23" s="17" t="s">
        <v>17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</row>
    <row r="24" spans="1:25" ht="30">
      <c r="A24" s="16">
        <v>3</v>
      </c>
      <c r="B24" s="17" t="s">
        <v>33</v>
      </c>
      <c r="C24" s="16">
        <v>302</v>
      </c>
      <c r="D24" s="17" t="s">
        <v>35</v>
      </c>
      <c r="E24" s="18">
        <v>1</v>
      </c>
      <c r="F24" s="17" t="s">
        <v>15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8">
        <v>2</v>
      </c>
      <c r="M24" s="17" t="s">
        <v>16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8">
        <v>3</v>
      </c>
      <c r="T24" s="17" t="s">
        <v>17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</row>
    <row r="25" spans="1:25" ht="30">
      <c r="A25" s="16">
        <v>3</v>
      </c>
      <c r="B25" s="17" t="s">
        <v>33</v>
      </c>
      <c r="C25" s="16">
        <v>303</v>
      </c>
      <c r="D25" s="17" t="s">
        <v>36</v>
      </c>
      <c r="E25" s="18">
        <v>1</v>
      </c>
      <c r="F25" s="17" t="s">
        <v>15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8">
        <v>2</v>
      </c>
      <c r="M25" s="17" t="s">
        <v>16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8">
        <v>3</v>
      </c>
      <c r="T25" s="17" t="s">
        <v>17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</row>
    <row r="26" spans="1:25" ht="30">
      <c r="A26" s="16">
        <v>3</v>
      </c>
      <c r="B26" s="17" t="s">
        <v>33</v>
      </c>
      <c r="C26" s="16">
        <v>304</v>
      </c>
      <c r="D26" s="17" t="s">
        <v>37</v>
      </c>
      <c r="E26" s="18">
        <v>1</v>
      </c>
      <c r="F26" s="17" t="s">
        <v>15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8">
        <v>2</v>
      </c>
      <c r="M26" s="17" t="s">
        <v>16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8">
        <v>3</v>
      </c>
      <c r="T26" s="17" t="s">
        <v>17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</row>
    <row r="27" spans="1:25" ht="30">
      <c r="A27" s="16">
        <v>4</v>
      </c>
      <c r="B27" s="17" t="s">
        <v>38</v>
      </c>
      <c r="C27" s="16">
        <v>401</v>
      </c>
      <c r="D27" s="17" t="s">
        <v>39</v>
      </c>
      <c r="E27" s="18">
        <v>1</v>
      </c>
      <c r="F27" s="17" t="s">
        <v>15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8">
        <v>2</v>
      </c>
      <c r="M27" s="17" t="s">
        <v>16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8">
        <v>3</v>
      </c>
      <c r="T27" s="17" t="s">
        <v>17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</row>
    <row r="28" spans="1:25" ht="30">
      <c r="A28" s="16">
        <v>4</v>
      </c>
      <c r="B28" s="17" t="s">
        <v>38</v>
      </c>
      <c r="C28" s="16">
        <v>402</v>
      </c>
      <c r="D28" s="17" t="s">
        <v>40</v>
      </c>
      <c r="E28" s="18">
        <v>1</v>
      </c>
      <c r="F28" s="17" t="s">
        <v>15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8">
        <v>2</v>
      </c>
      <c r="M28" s="17" t="s">
        <v>16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8">
        <v>3</v>
      </c>
      <c r="T28" s="17" t="s">
        <v>17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</row>
    <row r="29" spans="1:25" ht="45">
      <c r="A29" s="16">
        <v>4</v>
      </c>
      <c r="B29" s="17" t="s">
        <v>38</v>
      </c>
      <c r="C29" s="16">
        <v>403</v>
      </c>
      <c r="D29" s="17" t="s">
        <v>41</v>
      </c>
      <c r="E29" s="18">
        <v>1</v>
      </c>
      <c r="F29" s="17" t="s">
        <v>15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8">
        <v>2</v>
      </c>
      <c r="M29" s="17" t="s">
        <v>16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8">
        <v>3</v>
      </c>
      <c r="T29" s="17" t="s">
        <v>17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</row>
    <row r="30" spans="1:25" ht="30">
      <c r="A30" s="16">
        <v>4</v>
      </c>
      <c r="B30" s="17" t="s">
        <v>38</v>
      </c>
      <c r="C30" s="16">
        <v>404</v>
      </c>
      <c r="D30" s="17" t="s">
        <v>42</v>
      </c>
      <c r="E30" s="18">
        <v>1</v>
      </c>
      <c r="F30" s="17" t="s">
        <v>15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8">
        <v>2</v>
      </c>
      <c r="M30" s="17" t="s">
        <v>16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8">
        <v>3</v>
      </c>
      <c r="T30" s="17" t="s">
        <v>17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</row>
    <row r="31" spans="1:25" ht="30">
      <c r="A31" s="16">
        <v>4</v>
      </c>
      <c r="B31" s="17" t="s">
        <v>38</v>
      </c>
      <c r="C31" s="16">
        <v>405</v>
      </c>
      <c r="D31" s="17" t="s">
        <v>43</v>
      </c>
      <c r="E31" s="18">
        <v>1</v>
      </c>
      <c r="F31" s="17" t="s">
        <v>15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8">
        <v>2</v>
      </c>
      <c r="M31" s="17" t="s">
        <v>16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8">
        <v>3</v>
      </c>
      <c r="T31" s="17" t="s">
        <v>17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</row>
    <row r="32" spans="1:25" ht="30">
      <c r="A32" s="16">
        <v>5</v>
      </c>
      <c r="B32" s="17" t="s">
        <v>44</v>
      </c>
      <c r="C32" s="16">
        <v>501</v>
      </c>
      <c r="D32" s="17" t="s">
        <v>45</v>
      </c>
      <c r="E32" s="18">
        <v>1</v>
      </c>
      <c r="F32" s="17" t="s">
        <v>15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8">
        <v>2</v>
      </c>
      <c r="M32" s="17" t="s">
        <v>16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8">
        <v>3</v>
      </c>
      <c r="T32" s="17" t="s">
        <v>17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</row>
    <row r="33" spans="1:25" ht="30">
      <c r="A33" s="16">
        <v>7</v>
      </c>
      <c r="B33" s="17" t="s">
        <v>46</v>
      </c>
      <c r="C33" s="16">
        <v>701</v>
      </c>
      <c r="D33" s="17" t="s">
        <v>47</v>
      </c>
      <c r="E33" s="18">
        <v>1</v>
      </c>
      <c r="F33" s="17" t="s">
        <v>15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8">
        <v>2</v>
      </c>
      <c r="M33" s="17" t="s">
        <v>16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8">
        <v>3</v>
      </c>
      <c r="T33" s="17" t="s">
        <v>17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</row>
    <row r="34" spans="1:25" ht="30">
      <c r="A34" s="16">
        <v>7</v>
      </c>
      <c r="B34" s="17" t="s">
        <v>46</v>
      </c>
      <c r="C34" s="16">
        <v>702</v>
      </c>
      <c r="D34" s="17" t="s">
        <v>48</v>
      </c>
      <c r="E34" s="18">
        <v>1</v>
      </c>
      <c r="F34" s="17" t="s">
        <v>15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8">
        <v>2</v>
      </c>
      <c r="M34" s="17" t="s">
        <v>16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8">
        <v>3</v>
      </c>
      <c r="T34" s="17" t="s">
        <v>17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</row>
    <row r="35" spans="1:25">
      <c r="A35" s="21"/>
      <c r="B35" s="22"/>
      <c r="C35" s="23"/>
      <c r="D35" s="22"/>
      <c r="E35" s="24"/>
      <c r="F35" s="21" t="s">
        <v>49</v>
      </c>
      <c r="G35" s="25">
        <f>SUM(G8:G34)</f>
        <v>5466525.0700000003</v>
      </c>
      <c r="H35" s="25">
        <f>SUM(H8:H34)</f>
        <v>1189.07</v>
      </c>
      <c r="I35" s="25">
        <f>SUM(I8:I34)</f>
        <v>8301932.1500000004</v>
      </c>
      <c r="J35" s="25">
        <f t="shared" ref="J35:K35" si="0">SUM(J8:J34)</f>
        <v>5277604</v>
      </c>
      <c r="K35" s="25">
        <f t="shared" si="0"/>
        <v>5277740</v>
      </c>
      <c r="L35" s="24"/>
      <c r="M35" s="21" t="s">
        <v>50</v>
      </c>
      <c r="N35" s="25">
        <f>SUM(N8:N34)</f>
        <v>0</v>
      </c>
      <c r="O35" s="25">
        <f>SUM(O8:O34)</f>
        <v>0</v>
      </c>
      <c r="P35" s="25">
        <f>SUM(P8:P34)</f>
        <v>0</v>
      </c>
      <c r="Q35" s="25">
        <f t="shared" ref="Q35:R35" si="1">SUM(Q8:Q34)</f>
        <v>0</v>
      </c>
      <c r="R35" s="25">
        <f t="shared" si="1"/>
        <v>0</v>
      </c>
      <c r="S35" s="24"/>
      <c r="T35" s="21" t="s">
        <v>51</v>
      </c>
      <c r="U35" s="25">
        <f>SUM(U8:U34)</f>
        <v>1140830</v>
      </c>
      <c r="V35" s="25">
        <f>SUM(V8:V34)</f>
        <v>0</v>
      </c>
      <c r="W35" s="25">
        <f>SUM(W8:W34)</f>
        <v>1500973.28</v>
      </c>
      <c r="X35" s="25">
        <f t="shared" ref="X35:Y35" si="2">SUM(X8:X34)</f>
        <v>989644</v>
      </c>
      <c r="Y35" s="25">
        <f t="shared" si="2"/>
        <v>1031261</v>
      </c>
    </row>
    <row r="37" spans="1:25" s="15" customFormat="1" ht="45">
      <c r="A37" s="11" t="s">
        <v>2</v>
      </c>
      <c r="B37" s="12" t="s">
        <v>3</v>
      </c>
      <c r="C37" s="13" t="s">
        <v>4</v>
      </c>
      <c r="D37" s="12" t="s">
        <v>5</v>
      </c>
      <c r="E37" s="11" t="s">
        <v>6</v>
      </c>
      <c r="F37" s="12" t="s">
        <v>7</v>
      </c>
      <c r="G37" s="14" t="s">
        <v>8</v>
      </c>
      <c r="H37" s="14" t="s">
        <v>9</v>
      </c>
      <c r="I37" s="14" t="s">
        <v>10</v>
      </c>
      <c r="J37" s="14" t="s">
        <v>11</v>
      </c>
      <c r="K37" s="14" t="s">
        <v>12</v>
      </c>
      <c r="L37" s="11" t="s">
        <v>6</v>
      </c>
      <c r="M37" s="12" t="s">
        <v>7</v>
      </c>
      <c r="N37" s="14" t="s">
        <v>8</v>
      </c>
      <c r="O37" s="14" t="s">
        <v>9</v>
      </c>
      <c r="P37" s="14" t="s">
        <v>10</v>
      </c>
      <c r="Q37" s="14" t="s">
        <v>11</v>
      </c>
      <c r="R37" s="14" t="s">
        <v>12</v>
      </c>
      <c r="S37" s="11" t="s">
        <v>6</v>
      </c>
      <c r="T37" s="12" t="s">
        <v>7</v>
      </c>
      <c r="U37" s="14" t="s">
        <v>8</v>
      </c>
      <c r="V37" s="14" t="s">
        <v>9</v>
      </c>
      <c r="W37" s="14" t="s">
        <v>10</v>
      </c>
      <c r="X37" s="14" t="s">
        <v>11</v>
      </c>
      <c r="Y37" s="14" t="s">
        <v>12</v>
      </c>
    </row>
    <row r="38" spans="1:25" ht="30">
      <c r="A38" s="16">
        <v>1</v>
      </c>
      <c r="B38" s="17" t="s">
        <v>13</v>
      </c>
      <c r="C38" s="16">
        <v>101</v>
      </c>
      <c r="D38" s="17" t="s">
        <v>14</v>
      </c>
      <c r="E38" s="18">
        <v>4</v>
      </c>
      <c r="F38" s="17" t="s">
        <v>52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8">
        <v>5</v>
      </c>
      <c r="M38" s="17" t="s">
        <v>53</v>
      </c>
      <c r="N38" s="19">
        <v>0</v>
      </c>
      <c r="O38" s="19">
        <v>0</v>
      </c>
      <c r="P38" s="19">
        <v>2247.61</v>
      </c>
      <c r="Q38" s="19">
        <v>0</v>
      </c>
      <c r="R38" s="19">
        <v>0</v>
      </c>
      <c r="S38" s="18">
        <v>6</v>
      </c>
      <c r="T38" s="17" t="s">
        <v>54</v>
      </c>
      <c r="U38" s="19">
        <v>0</v>
      </c>
      <c r="V38" s="30">
        <v>0</v>
      </c>
      <c r="W38" s="30">
        <v>635.61</v>
      </c>
      <c r="X38" s="19">
        <v>0</v>
      </c>
      <c r="Y38" s="19">
        <v>0</v>
      </c>
    </row>
    <row r="39" spans="1:25" ht="30">
      <c r="A39" s="16">
        <v>1</v>
      </c>
      <c r="B39" s="17" t="s">
        <v>13</v>
      </c>
      <c r="C39" s="16">
        <v>102</v>
      </c>
      <c r="D39" s="17" t="s">
        <v>18</v>
      </c>
      <c r="E39" s="18">
        <v>4</v>
      </c>
      <c r="F39" s="17" t="s">
        <v>52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8">
        <v>5</v>
      </c>
      <c r="M39" s="17" t="s">
        <v>53</v>
      </c>
      <c r="N39" s="19">
        <v>0</v>
      </c>
      <c r="O39" s="19">
        <v>0</v>
      </c>
      <c r="P39" s="19">
        <v>204.61</v>
      </c>
      <c r="Q39" s="19">
        <v>0</v>
      </c>
      <c r="R39" s="19">
        <v>0</v>
      </c>
      <c r="S39" s="18">
        <v>6</v>
      </c>
      <c r="T39" s="17" t="s">
        <v>54</v>
      </c>
      <c r="U39" s="19">
        <v>0</v>
      </c>
      <c r="V39" s="30">
        <v>0</v>
      </c>
      <c r="W39" s="30">
        <v>56.18</v>
      </c>
      <c r="X39" s="19">
        <v>0</v>
      </c>
      <c r="Y39" s="19">
        <v>0</v>
      </c>
    </row>
    <row r="40" spans="1:25" ht="30">
      <c r="A40" s="16">
        <v>1</v>
      </c>
      <c r="B40" s="17" t="s">
        <v>13</v>
      </c>
      <c r="C40" s="16">
        <v>103</v>
      </c>
      <c r="D40" s="17" t="s">
        <v>19</v>
      </c>
      <c r="E40" s="18">
        <v>4</v>
      </c>
      <c r="F40" s="17" t="s">
        <v>52</v>
      </c>
      <c r="G40" s="19">
        <v>834080</v>
      </c>
      <c r="H40" s="19">
        <v>0</v>
      </c>
      <c r="I40" s="19">
        <v>1147486.28</v>
      </c>
      <c r="J40" s="19">
        <v>819497</v>
      </c>
      <c r="K40" s="19">
        <v>716400</v>
      </c>
      <c r="L40" s="18">
        <v>5</v>
      </c>
      <c r="M40" s="17" t="s">
        <v>53</v>
      </c>
      <c r="N40" s="19">
        <v>278964</v>
      </c>
      <c r="O40" s="19">
        <v>0</v>
      </c>
      <c r="P40" s="19">
        <v>541593.59</v>
      </c>
      <c r="Q40" s="19">
        <v>269864</v>
      </c>
      <c r="R40" s="19">
        <v>285109</v>
      </c>
      <c r="S40" s="18">
        <v>6</v>
      </c>
      <c r="T40" s="17" t="s">
        <v>54</v>
      </c>
      <c r="U40" s="19">
        <v>799632</v>
      </c>
      <c r="V40" s="30">
        <v>0</v>
      </c>
      <c r="W40" s="30">
        <v>1060294.04</v>
      </c>
      <c r="X40" s="19">
        <v>981320</v>
      </c>
      <c r="Y40" s="19">
        <v>924001</v>
      </c>
    </row>
    <row r="41" spans="1:25" ht="30">
      <c r="A41" s="16">
        <v>1</v>
      </c>
      <c r="B41" s="17" t="s">
        <v>13</v>
      </c>
      <c r="C41" s="16">
        <v>104</v>
      </c>
      <c r="D41" s="17" t="s">
        <v>20</v>
      </c>
      <c r="E41" s="18">
        <v>4</v>
      </c>
      <c r="F41" s="17" t="s">
        <v>52</v>
      </c>
      <c r="G41" s="19">
        <v>481348</v>
      </c>
      <c r="H41" s="19">
        <v>0</v>
      </c>
      <c r="I41" s="19">
        <v>654039.37</v>
      </c>
      <c r="J41" s="19">
        <v>533998</v>
      </c>
      <c r="K41" s="19">
        <v>531998</v>
      </c>
      <c r="L41" s="18">
        <v>5</v>
      </c>
      <c r="M41" s="17" t="s">
        <v>53</v>
      </c>
      <c r="N41" s="19">
        <v>135368</v>
      </c>
      <c r="O41" s="19">
        <v>0</v>
      </c>
      <c r="P41" s="19">
        <v>217622.22</v>
      </c>
      <c r="Q41" s="19">
        <v>150368</v>
      </c>
      <c r="R41" s="19">
        <v>100368</v>
      </c>
      <c r="S41" s="18">
        <v>6</v>
      </c>
      <c r="T41" s="17" t="s">
        <v>54</v>
      </c>
      <c r="U41" s="19">
        <v>130000</v>
      </c>
      <c r="V41" s="30">
        <v>0</v>
      </c>
      <c r="W41" s="30">
        <v>151032</v>
      </c>
      <c r="X41" s="19">
        <v>0</v>
      </c>
      <c r="Y41" s="19">
        <v>500</v>
      </c>
    </row>
    <row r="42" spans="1:25" ht="30">
      <c r="A42" s="16">
        <v>1</v>
      </c>
      <c r="B42" s="17" t="s">
        <v>13</v>
      </c>
      <c r="C42" s="16">
        <v>105</v>
      </c>
      <c r="D42" s="17" t="s">
        <v>21</v>
      </c>
      <c r="E42" s="18">
        <v>4</v>
      </c>
      <c r="F42" s="17" t="s">
        <v>52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8">
        <v>5</v>
      </c>
      <c r="M42" s="17" t="s">
        <v>53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8">
        <v>6</v>
      </c>
      <c r="T42" s="17" t="s">
        <v>54</v>
      </c>
      <c r="U42" s="19">
        <v>0</v>
      </c>
      <c r="V42" s="30">
        <v>0</v>
      </c>
      <c r="W42" s="30">
        <v>0</v>
      </c>
      <c r="X42" s="19">
        <v>0</v>
      </c>
      <c r="Y42" s="19">
        <v>0</v>
      </c>
    </row>
    <row r="43" spans="1:25" ht="30">
      <c r="A43" s="16">
        <v>1</v>
      </c>
      <c r="B43" s="17" t="s">
        <v>13</v>
      </c>
      <c r="C43" s="16">
        <v>106</v>
      </c>
      <c r="D43" s="17" t="s">
        <v>22</v>
      </c>
      <c r="E43" s="18">
        <v>4</v>
      </c>
      <c r="F43" s="17" t="s">
        <v>52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8">
        <v>5</v>
      </c>
      <c r="M43" s="17" t="s">
        <v>53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8">
        <v>6</v>
      </c>
      <c r="T43" s="17" t="s">
        <v>54</v>
      </c>
      <c r="U43" s="19">
        <v>0</v>
      </c>
      <c r="V43" s="30">
        <v>0</v>
      </c>
      <c r="W43" s="30">
        <v>0</v>
      </c>
      <c r="X43" s="19">
        <v>0</v>
      </c>
      <c r="Y43" s="19">
        <v>0</v>
      </c>
    </row>
    <row r="44" spans="1:25" ht="30">
      <c r="A44" s="16">
        <v>1</v>
      </c>
      <c r="B44" s="17" t="s">
        <v>13</v>
      </c>
      <c r="C44" s="16">
        <v>107</v>
      </c>
      <c r="D44" s="17" t="s">
        <v>23</v>
      </c>
      <c r="E44" s="18">
        <v>4</v>
      </c>
      <c r="F44" s="17" t="s">
        <v>52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8">
        <v>5</v>
      </c>
      <c r="M44" s="17" t="s">
        <v>53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8">
        <v>6</v>
      </c>
      <c r="T44" s="17" t="s">
        <v>54</v>
      </c>
      <c r="U44" s="19">
        <v>0</v>
      </c>
      <c r="V44" s="30">
        <v>0</v>
      </c>
      <c r="W44" s="30">
        <v>0</v>
      </c>
      <c r="X44" s="19">
        <v>0</v>
      </c>
      <c r="Y44" s="19">
        <v>0</v>
      </c>
    </row>
    <row r="45" spans="1:25" ht="30">
      <c r="A45" s="16">
        <v>1</v>
      </c>
      <c r="B45" s="17" t="s">
        <v>13</v>
      </c>
      <c r="C45" s="16">
        <v>108</v>
      </c>
      <c r="D45" s="17" t="s">
        <v>24</v>
      </c>
      <c r="E45" s="18">
        <v>4</v>
      </c>
      <c r="F45" s="17" t="s">
        <v>52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8">
        <v>5</v>
      </c>
      <c r="M45" s="17" t="s">
        <v>53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8">
        <v>6</v>
      </c>
      <c r="T45" s="17" t="s">
        <v>54</v>
      </c>
      <c r="U45" s="19">
        <v>0</v>
      </c>
      <c r="V45" s="30">
        <v>0</v>
      </c>
      <c r="W45" s="30">
        <v>0</v>
      </c>
      <c r="X45" s="19">
        <v>0</v>
      </c>
      <c r="Y45" s="19">
        <v>0</v>
      </c>
    </row>
    <row r="46" spans="1:25" ht="30">
      <c r="A46" s="16">
        <v>1</v>
      </c>
      <c r="B46" s="17" t="s">
        <v>13</v>
      </c>
      <c r="C46" s="16">
        <v>109</v>
      </c>
      <c r="D46" s="17" t="s">
        <v>25</v>
      </c>
      <c r="E46" s="18">
        <v>4</v>
      </c>
      <c r="F46" s="17" t="s">
        <v>52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8">
        <v>5</v>
      </c>
      <c r="M46" s="17" t="s">
        <v>53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8">
        <v>6</v>
      </c>
      <c r="T46" s="17" t="s">
        <v>54</v>
      </c>
      <c r="U46" s="19">
        <v>0</v>
      </c>
      <c r="V46" s="30">
        <v>0</v>
      </c>
      <c r="W46" s="30">
        <v>0</v>
      </c>
      <c r="X46" s="19">
        <v>0</v>
      </c>
      <c r="Y46" s="19">
        <v>0</v>
      </c>
    </row>
    <row r="47" spans="1:25" ht="30">
      <c r="A47" s="16">
        <v>1</v>
      </c>
      <c r="B47" s="17" t="s">
        <v>13</v>
      </c>
      <c r="C47" s="16">
        <v>110</v>
      </c>
      <c r="D47" s="17" t="s">
        <v>26</v>
      </c>
      <c r="E47" s="18">
        <v>4</v>
      </c>
      <c r="F47" s="17" t="s">
        <v>52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8">
        <v>5</v>
      </c>
      <c r="M47" s="17" t="s">
        <v>53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8">
        <v>6</v>
      </c>
      <c r="T47" s="17" t="s">
        <v>54</v>
      </c>
      <c r="U47" s="19">
        <v>0</v>
      </c>
      <c r="V47" s="30">
        <v>0</v>
      </c>
      <c r="W47" s="30">
        <v>0</v>
      </c>
      <c r="X47" s="19">
        <v>0</v>
      </c>
      <c r="Y47" s="19">
        <v>0</v>
      </c>
    </row>
    <row r="48" spans="1:25" ht="30">
      <c r="A48" s="16">
        <v>2</v>
      </c>
      <c r="B48" s="17" t="s">
        <v>27</v>
      </c>
      <c r="C48" s="16">
        <v>201</v>
      </c>
      <c r="D48" s="17" t="s">
        <v>28</v>
      </c>
      <c r="E48" s="18">
        <v>4</v>
      </c>
      <c r="F48" s="17" t="s">
        <v>52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8">
        <v>5</v>
      </c>
      <c r="M48" s="17" t="s">
        <v>53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8">
        <v>6</v>
      </c>
      <c r="T48" s="17" t="s">
        <v>54</v>
      </c>
      <c r="U48" s="19">
        <v>0</v>
      </c>
      <c r="V48" s="30">
        <v>0</v>
      </c>
      <c r="W48" s="30">
        <v>0</v>
      </c>
      <c r="X48" s="19">
        <v>0</v>
      </c>
      <c r="Y48" s="19">
        <v>0</v>
      </c>
    </row>
    <row r="49" spans="1:25" ht="30">
      <c r="A49" s="16">
        <v>2</v>
      </c>
      <c r="B49" s="17" t="s">
        <v>27</v>
      </c>
      <c r="C49" s="16">
        <v>202</v>
      </c>
      <c r="D49" s="17" t="s">
        <v>29</v>
      </c>
      <c r="E49" s="18">
        <v>4</v>
      </c>
      <c r="F49" s="17" t="s">
        <v>52</v>
      </c>
      <c r="G49" s="19">
        <v>2243375.19</v>
      </c>
      <c r="H49" s="19">
        <v>62779.19</v>
      </c>
      <c r="I49" s="19">
        <v>3396242.49</v>
      </c>
      <c r="J49" s="19">
        <v>146756</v>
      </c>
      <c r="K49" s="19">
        <v>61154</v>
      </c>
      <c r="L49" s="18">
        <v>5</v>
      </c>
      <c r="M49" s="17" t="s">
        <v>53</v>
      </c>
      <c r="N49" s="19">
        <v>2076795.98</v>
      </c>
      <c r="O49" s="19">
        <v>931572.98</v>
      </c>
      <c r="P49" s="19">
        <v>7602880.3799999999</v>
      </c>
      <c r="Q49" s="19">
        <v>252784</v>
      </c>
      <c r="R49" s="19">
        <v>100000</v>
      </c>
      <c r="S49" s="18">
        <v>6</v>
      </c>
      <c r="T49" s="17" t="s">
        <v>54</v>
      </c>
      <c r="U49" s="19">
        <v>0</v>
      </c>
      <c r="V49" s="30">
        <v>0</v>
      </c>
      <c r="W49" s="30">
        <v>223532.2</v>
      </c>
      <c r="X49" s="19">
        <v>0</v>
      </c>
      <c r="Y49" s="19">
        <v>0</v>
      </c>
    </row>
    <row r="50" spans="1:25" ht="30">
      <c r="A50" s="16">
        <v>2</v>
      </c>
      <c r="B50" s="17" t="s">
        <v>27</v>
      </c>
      <c r="C50" s="16">
        <v>203</v>
      </c>
      <c r="D50" s="17" t="s">
        <v>30</v>
      </c>
      <c r="E50" s="18">
        <v>4</v>
      </c>
      <c r="F50" s="17" t="s">
        <v>52</v>
      </c>
      <c r="G50" s="19">
        <v>12500</v>
      </c>
      <c r="H50" s="19">
        <v>0</v>
      </c>
      <c r="I50" s="19">
        <v>12500</v>
      </c>
      <c r="J50" s="19">
        <v>12500</v>
      </c>
      <c r="K50" s="19">
        <v>12500</v>
      </c>
      <c r="L50" s="18">
        <v>5</v>
      </c>
      <c r="M50" s="17" t="s">
        <v>53</v>
      </c>
      <c r="N50" s="19">
        <v>0</v>
      </c>
      <c r="O50" s="19">
        <v>0</v>
      </c>
      <c r="P50" s="19">
        <v>502.21</v>
      </c>
      <c r="Q50" s="19">
        <v>0</v>
      </c>
      <c r="R50" s="19">
        <v>0</v>
      </c>
      <c r="S50" s="18">
        <v>6</v>
      </c>
      <c r="T50" s="17" t="s">
        <v>54</v>
      </c>
      <c r="U50" s="19">
        <v>0</v>
      </c>
      <c r="V50" s="30">
        <v>0</v>
      </c>
      <c r="W50" s="30">
        <v>0</v>
      </c>
      <c r="X50" s="19">
        <v>0</v>
      </c>
      <c r="Y50" s="19">
        <v>0</v>
      </c>
    </row>
    <row r="51" spans="1:25" ht="30">
      <c r="A51" s="16">
        <v>2</v>
      </c>
      <c r="B51" s="17" t="s">
        <v>27</v>
      </c>
      <c r="C51" s="16">
        <v>204</v>
      </c>
      <c r="D51" s="17" t="s">
        <v>31</v>
      </c>
      <c r="E51" s="18">
        <v>4</v>
      </c>
      <c r="F51" s="17" t="s">
        <v>52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8">
        <v>5</v>
      </c>
      <c r="M51" s="17" t="s">
        <v>53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8">
        <v>6</v>
      </c>
      <c r="T51" s="17" t="s">
        <v>54</v>
      </c>
      <c r="U51" s="19">
        <v>0</v>
      </c>
      <c r="V51" s="30">
        <v>0</v>
      </c>
      <c r="W51" s="30">
        <v>0</v>
      </c>
      <c r="X51" s="19">
        <v>0</v>
      </c>
      <c r="Y51" s="19">
        <v>0</v>
      </c>
    </row>
    <row r="52" spans="1:25" ht="30">
      <c r="A52" s="16">
        <v>2</v>
      </c>
      <c r="B52" s="17" t="s">
        <v>27</v>
      </c>
      <c r="C52" s="16">
        <v>205</v>
      </c>
      <c r="D52" s="17" t="s">
        <v>32</v>
      </c>
      <c r="E52" s="18">
        <v>4</v>
      </c>
      <c r="F52" s="17" t="s">
        <v>52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8">
        <v>5</v>
      </c>
      <c r="M52" s="17" t="s">
        <v>53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8">
        <v>6</v>
      </c>
      <c r="T52" s="17" t="s">
        <v>54</v>
      </c>
      <c r="U52" s="19">
        <v>0</v>
      </c>
      <c r="V52" s="30">
        <v>0</v>
      </c>
      <c r="W52" s="30">
        <v>0</v>
      </c>
      <c r="X52" s="19">
        <v>0</v>
      </c>
      <c r="Y52" s="19">
        <v>0</v>
      </c>
    </row>
    <row r="53" spans="1:25" ht="30">
      <c r="A53" s="16">
        <v>3</v>
      </c>
      <c r="B53" s="17" t="s">
        <v>33</v>
      </c>
      <c r="C53" s="16">
        <v>301</v>
      </c>
      <c r="D53" s="17" t="s">
        <v>34</v>
      </c>
      <c r="E53" s="18">
        <v>4</v>
      </c>
      <c r="F53" s="17" t="s">
        <v>52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8">
        <v>5</v>
      </c>
      <c r="M53" s="17" t="s">
        <v>53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8">
        <v>6</v>
      </c>
      <c r="T53" s="17" t="s">
        <v>54</v>
      </c>
      <c r="U53" s="19">
        <v>0</v>
      </c>
      <c r="V53" s="30">
        <v>0</v>
      </c>
      <c r="W53" s="30">
        <v>0</v>
      </c>
      <c r="X53" s="19">
        <v>0</v>
      </c>
      <c r="Y53" s="19">
        <v>0</v>
      </c>
    </row>
    <row r="54" spans="1:25" ht="30">
      <c r="A54" s="16">
        <v>3</v>
      </c>
      <c r="B54" s="17" t="s">
        <v>33</v>
      </c>
      <c r="C54" s="16">
        <v>302</v>
      </c>
      <c r="D54" s="17" t="s">
        <v>35</v>
      </c>
      <c r="E54" s="18">
        <v>4</v>
      </c>
      <c r="F54" s="17" t="s">
        <v>52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8">
        <v>5</v>
      </c>
      <c r="M54" s="17" t="s">
        <v>53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8">
        <v>6</v>
      </c>
      <c r="T54" s="17" t="s">
        <v>54</v>
      </c>
      <c r="U54" s="19">
        <v>0</v>
      </c>
      <c r="V54" s="30">
        <v>0</v>
      </c>
      <c r="W54" s="30">
        <v>0</v>
      </c>
      <c r="X54" s="19">
        <v>0</v>
      </c>
      <c r="Y54" s="19">
        <v>0</v>
      </c>
    </row>
    <row r="55" spans="1:25" ht="30">
      <c r="A55" s="16">
        <v>3</v>
      </c>
      <c r="B55" s="17" t="s">
        <v>33</v>
      </c>
      <c r="C55" s="16">
        <v>303</v>
      </c>
      <c r="D55" s="17" t="s">
        <v>36</v>
      </c>
      <c r="E55" s="18">
        <v>4</v>
      </c>
      <c r="F55" s="17" t="s">
        <v>52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8">
        <v>5</v>
      </c>
      <c r="M55" s="17" t="s">
        <v>53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8">
        <v>6</v>
      </c>
      <c r="T55" s="17" t="s">
        <v>54</v>
      </c>
      <c r="U55" s="19">
        <v>0</v>
      </c>
      <c r="V55" s="30">
        <v>0</v>
      </c>
      <c r="W55" s="30">
        <v>0</v>
      </c>
      <c r="X55" s="19">
        <v>0</v>
      </c>
      <c r="Y55" s="19">
        <v>0</v>
      </c>
    </row>
    <row r="56" spans="1:25" ht="30">
      <c r="A56" s="16">
        <v>3</v>
      </c>
      <c r="B56" s="17" t="s">
        <v>33</v>
      </c>
      <c r="C56" s="16">
        <v>304</v>
      </c>
      <c r="D56" s="17" t="s">
        <v>37</v>
      </c>
      <c r="E56" s="18">
        <v>4</v>
      </c>
      <c r="F56" s="17" t="s">
        <v>52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8">
        <v>5</v>
      </c>
      <c r="M56" s="17" t="s">
        <v>53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8">
        <v>6</v>
      </c>
      <c r="T56" s="17" t="s">
        <v>54</v>
      </c>
      <c r="U56" s="19">
        <v>0</v>
      </c>
      <c r="V56" s="30">
        <v>0</v>
      </c>
      <c r="W56" s="30">
        <v>0</v>
      </c>
      <c r="X56" s="19">
        <v>0</v>
      </c>
      <c r="Y56" s="19">
        <v>0</v>
      </c>
    </row>
    <row r="57" spans="1:25" ht="30">
      <c r="A57" s="16">
        <v>4</v>
      </c>
      <c r="B57" s="17" t="s">
        <v>38</v>
      </c>
      <c r="C57" s="16">
        <v>401</v>
      </c>
      <c r="D57" s="17" t="s">
        <v>39</v>
      </c>
      <c r="E57" s="18">
        <v>4</v>
      </c>
      <c r="F57" s="17" t="s">
        <v>52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8">
        <v>5</v>
      </c>
      <c r="M57" s="17" t="s">
        <v>53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8">
        <v>6</v>
      </c>
      <c r="T57" s="17" t="s">
        <v>54</v>
      </c>
      <c r="U57" s="19">
        <v>0</v>
      </c>
      <c r="V57" s="30">
        <v>0</v>
      </c>
      <c r="W57" s="30">
        <v>0</v>
      </c>
      <c r="X57" s="19">
        <v>0</v>
      </c>
      <c r="Y57" s="19">
        <v>0</v>
      </c>
    </row>
    <row r="58" spans="1:25" ht="30">
      <c r="A58" s="16">
        <v>4</v>
      </c>
      <c r="B58" s="17" t="s">
        <v>38</v>
      </c>
      <c r="C58" s="16">
        <v>402</v>
      </c>
      <c r="D58" s="17" t="s">
        <v>40</v>
      </c>
      <c r="E58" s="18">
        <v>4</v>
      </c>
      <c r="F58" s="17" t="s">
        <v>52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8">
        <v>5</v>
      </c>
      <c r="M58" s="17" t="s">
        <v>53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8">
        <v>6</v>
      </c>
      <c r="T58" s="17" t="s">
        <v>54</v>
      </c>
      <c r="U58" s="19">
        <v>0</v>
      </c>
      <c r="V58" s="30">
        <v>0</v>
      </c>
      <c r="W58" s="30">
        <v>0</v>
      </c>
      <c r="X58" s="19">
        <v>0</v>
      </c>
      <c r="Y58" s="19">
        <v>0</v>
      </c>
    </row>
    <row r="59" spans="1:25" ht="45">
      <c r="A59" s="16">
        <v>4</v>
      </c>
      <c r="B59" s="17" t="s">
        <v>38</v>
      </c>
      <c r="C59" s="16">
        <v>403</v>
      </c>
      <c r="D59" s="17" t="s">
        <v>41</v>
      </c>
      <c r="E59" s="18">
        <v>4</v>
      </c>
      <c r="F59" s="17" t="s">
        <v>52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8">
        <v>5</v>
      </c>
      <c r="M59" s="17" t="s">
        <v>53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8">
        <v>6</v>
      </c>
      <c r="T59" s="17" t="s">
        <v>54</v>
      </c>
      <c r="U59" s="19">
        <v>0</v>
      </c>
      <c r="V59" s="30">
        <v>0</v>
      </c>
      <c r="W59" s="30">
        <v>0</v>
      </c>
      <c r="X59" s="19">
        <v>0</v>
      </c>
      <c r="Y59" s="19">
        <v>0</v>
      </c>
    </row>
    <row r="60" spans="1:25" ht="30">
      <c r="A60" s="16">
        <v>4</v>
      </c>
      <c r="B60" s="17" t="s">
        <v>38</v>
      </c>
      <c r="C60" s="16">
        <v>404</v>
      </c>
      <c r="D60" s="17" t="s">
        <v>42</v>
      </c>
      <c r="E60" s="18">
        <v>4</v>
      </c>
      <c r="F60" s="17" t="s">
        <v>52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8">
        <v>5</v>
      </c>
      <c r="M60" s="17" t="s">
        <v>53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8">
        <v>6</v>
      </c>
      <c r="T60" s="17" t="s">
        <v>54</v>
      </c>
      <c r="U60" s="19">
        <v>0</v>
      </c>
      <c r="V60" s="30">
        <v>0</v>
      </c>
      <c r="W60" s="30">
        <v>0</v>
      </c>
      <c r="X60" s="19">
        <v>0</v>
      </c>
      <c r="Y60" s="19">
        <v>0</v>
      </c>
    </row>
    <row r="61" spans="1:25" ht="30">
      <c r="A61" s="16">
        <v>4</v>
      </c>
      <c r="B61" s="17" t="s">
        <v>38</v>
      </c>
      <c r="C61" s="16">
        <v>405</v>
      </c>
      <c r="D61" s="17" t="s">
        <v>43</v>
      </c>
      <c r="E61" s="18">
        <v>4</v>
      </c>
      <c r="F61" s="17" t="s">
        <v>52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8">
        <v>5</v>
      </c>
      <c r="M61" s="17" t="s">
        <v>53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8">
        <v>6</v>
      </c>
      <c r="T61" s="17" t="s">
        <v>54</v>
      </c>
      <c r="U61" s="19">
        <v>0</v>
      </c>
      <c r="V61" s="30">
        <v>0</v>
      </c>
      <c r="W61" s="30">
        <v>0</v>
      </c>
      <c r="X61" s="19">
        <v>0</v>
      </c>
      <c r="Y61" s="19">
        <v>0</v>
      </c>
    </row>
    <row r="62" spans="1:25" ht="30">
      <c r="A62" s="16">
        <v>5</v>
      </c>
      <c r="B62" s="17" t="s">
        <v>44</v>
      </c>
      <c r="C62" s="16">
        <v>501</v>
      </c>
      <c r="D62" s="17" t="s">
        <v>45</v>
      </c>
      <c r="E62" s="18">
        <v>4</v>
      </c>
      <c r="F62" s="17" t="s">
        <v>52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8">
        <v>5</v>
      </c>
      <c r="M62" s="17" t="s">
        <v>53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8">
        <v>6</v>
      </c>
      <c r="T62" s="17" t="s">
        <v>54</v>
      </c>
      <c r="U62" s="19">
        <v>0</v>
      </c>
      <c r="V62" s="30">
        <v>0</v>
      </c>
      <c r="W62" s="30">
        <v>0</v>
      </c>
      <c r="X62" s="19">
        <v>0</v>
      </c>
      <c r="Y62" s="19">
        <v>0</v>
      </c>
    </row>
    <row r="63" spans="1:25" ht="30">
      <c r="A63" s="16">
        <v>7</v>
      </c>
      <c r="B63" s="17" t="s">
        <v>46</v>
      </c>
      <c r="C63" s="16">
        <v>701</v>
      </c>
      <c r="D63" s="17" t="s">
        <v>47</v>
      </c>
      <c r="E63" s="18">
        <v>4</v>
      </c>
      <c r="F63" s="17" t="s">
        <v>52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8">
        <v>5</v>
      </c>
      <c r="M63" s="17" t="s">
        <v>53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8">
        <v>6</v>
      </c>
      <c r="T63" s="17" t="s">
        <v>54</v>
      </c>
      <c r="U63" s="19">
        <v>0</v>
      </c>
      <c r="V63" s="30">
        <v>0</v>
      </c>
      <c r="W63" s="30">
        <v>0</v>
      </c>
      <c r="X63" s="19">
        <v>0</v>
      </c>
      <c r="Y63" s="19">
        <v>0</v>
      </c>
    </row>
    <row r="64" spans="1:25" ht="30">
      <c r="A64" s="16">
        <v>7</v>
      </c>
      <c r="B64" s="17" t="s">
        <v>46</v>
      </c>
      <c r="C64" s="16">
        <v>702</v>
      </c>
      <c r="D64" s="17" t="s">
        <v>48</v>
      </c>
      <c r="E64" s="18">
        <v>4</v>
      </c>
      <c r="F64" s="17" t="s">
        <v>52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8">
        <v>5</v>
      </c>
      <c r="M64" s="17" t="s">
        <v>53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8">
        <v>6</v>
      </c>
      <c r="T64" s="17" t="s">
        <v>54</v>
      </c>
      <c r="U64" s="19">
        <v>0</v>
      </c>
      <c r="V64" s="30">
        <v>0</v>
      </c>
      <c r="W64" s="30">
        <v>0</v>
      </c>
      <c r="X64" s="19">
        <v>0</v>
      </c>
      <c r="Y64" s="19">
        <v>0</v>
      </c>
    </row>
    <row r="65" spans="1:25">
      <c r="A65" s="21"/>
      <c r="B65" s="22"/>
      <c r="C65" s="23"/>
      <c r="D65" s="22"/>
      <c r="E65" s="24"/>
      <c r="F65" s="21" t="s">
        <v>55</v>
      </c>
      <c r="G65" s="25">
        <f>SUM(G38:G64)</f>
        <v>3571303.19</v>
      </c>
      <c r="H65" s="25">
        <f>SUM(H38:H64)</f>
        <v>62779.19</v>
      </c>
      <c r="I65" s="25">
        <f>SUM(I38:I64)</f>
        <v>5210268.1400000006</v>
      </c>
      <c r="J65" s="25">
        <f t="shared" ref="J65:K65" si="3">SUM(J38:J64)</f>
        <v>1512751</v>
      </c>
      <c r="K65" s="25">
        <f t="shared" si="3"/>
        <v>1322052</v>
      </c>
      <c r="L65" s="24"/>
      <c r="M65" s="21" t="s">
        <v>56</v>
      </c>
      <c r="N65" s="25">
        <f>SUM(N38:N64)</f>
        <v>2491127.98</v>
      </c>
      <c r="O65" s="25">
        <f>SUM(O38:O64)</f>
        <v>931572.98</v>
      </c>
      <c r="P65" s="25">
        <f>SUM(P38:P64)</f>
        <v>8365050.6200000001</v>
      </c>
      <c r="Q65" s="25">
        <f t="shared" ref="Q65:R65" si="4">SUM(Q38:Q64)</f>
        <v>673016</v>
      </c>
      <c r="R65" s="25">
        <f t="shared" si="4"/>
        <v>485477</v>
      </c>
      <c r="S65" s="24"/>
      <c r="T65" s="21" t="s">
        <v>57</v>
      </c>
      <c r="U65" s="25">
        <f>SUM(U38:U64)</f>
        <v>929632</v>
      </c>
      <c r="V65" s="25">
        <f>SUM(V38:V64)</f>
        <v>0</v>
      </c>
      <c r="W65" s="25">
        <f>SUM(W38:W64)</f>
        <v>1435550.03</v>
      </c>
      <c r="X65" s="25">
        <f t="shared" ref="X65:Y65" si="5">SUM(X38:X64)</f>
        <v>981320</v>
      </c>
      <c r="Y65" s="25">
        <f t="shared" si="5"/>
        <v>924501</v>
      </c>
    </row>
    <row r="66" spans="1:25">
      <c r="V66" s="31"/>
      <c r="W66" s="31"/>
    </row>
    <row r="67" spans="1:25" s="15" customFormat="1" ht="45">
      <c r="A67" s="11" t="s">
        <v>2</v>
      </c>
      <c r="B67" s="12" t="s">
        <v>3</v>
      </c>
      <c r="C67" s="13" t="s">
        <v>4</v>
      </c>
      <c r="D67" s="12" t="s">
        <v>5</v>
      </c>
      <c r="E67" s="11" t="s">
        <v>6</v>
      </c>
      <c r="F67" s="12" t="s">
        <v>7</v>
      </c>
      <c r="G67" s="14" t="s">
        <v>8</v>
      </c>
      <c r="H67" s="14" t="s">
        <v>9</v>
      </c>
      <c r="I67" s="14" t="s">
        <v>10</v>
      </c>
      <c r="J67" s="14" t="s">
        <v>11</v>
      </c>
      <c r="K67" s="14" t="s">
        <v>12</v>
      </c>
      <c r="L67" s="11" t="s">
        <v>6</v>
      </c>
      <c r="M67" s="12" t="s">
        <v>7</v>
      </c>
      <c r="N67" s="14" t="s">
        <v>8</v>
      </c>
      <c r="O67" s="14" t="s">
        <v>9</v>
      </c>
      <c r="P67" s="14" t="s">
        <v>10</v>
      </c>
      <c r="Q67" s="14" t="s">
        <v>11</v>
      </c>
      <c r="R67" s="14" t="s">
        <v>12</v>
      </c>
      <c r="S67" s="11" t="s">
        <v>6</v>
      </c>
      <c r="T67" s="12" t="s">
        <v>7</v>
      </c>
      <c r="U67" s="14" t="s">
        <v>8</v>
      </c>
      <c r="V67" s="14" t="s">
        <v>9</v>
      </c>
      <c r="W67" s="14" t="s">
        <v>10</v>
      </c>
      <c r="X67" s="14" t="s">
        <v>11</v>
      </c>
      <c r="Y67" s="14" t="s">
        <v>12</v>
      </c>
    </row>
    <row r="68" spans="1:25" ht="30">
      <c r="A68" s="32">
        <v>1</v>
      </c>
      <c r="B68" s="33" t="s">
        <v>13</v>
      </c>
      <c r="C68" s="32">
        <v>101</v>
      </c>
      <c r="D68" s="33" t="s">
        <v>14</v>
      </c>
      <c r="E68" s="11">
        <v>7</v>
      </c>
      <c r="F68" s="33" t="s">
        <v>58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11">
        <v>8</v>
      </c>
      <c r="M68" s="33" t="s">
        <v>59</v>
      </c>
      <c r="N68" s="30">
        <v>823574</v>
      </c>
      <c r="O68" s="30">
        <v>0</v>
      </c>
      <c r="P68" s="30">
        <v>985371.91</v>
      </c>
      <c r="Q68" s="30">
        <v>745702</v>
      </c>
      <c r="R68" s="30">
        <v>745702</v>
      </c>
      <c r="S68" s="11">
        <v>9</v>
      </c>
      <c r="T68" s="33" t="s">
        <v>60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</row>
    <row r="69" spans="1:25" ht="30">
      <c r="A69" s="32">
        <v>1</v>
      </c>
      <c r="B69" s="33" t="s">
        <v>13</v>
      </c>
      <c r="C69" s="32">
        <v>102</v>
      </c>
      <c r="D69" s="33" t="s">
        <v>18</v>
      </c>
      <c r="E69" s="11">
        <v>7</v>
      </c>
      <c r="F69" s="33" t="s">
        <v>58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11">
        <v>8</v>
      </c>
      <c r="M69" s="33" t="s">
        <v>61</v>
      </c>
      <c r="N69" s="30">
        <v>46812</v>
      </c>
      <c r="O69" s="30">
        <v>0</v>
      </c>
      <c r="P69" s="30">
        <v>57462.11</v>
      </c>
      <c r="Q69" s="30">
        <v>46574</v>
      </c>
      <c r="R69" s="30">
        <v>46574</v>
      </c>
      <c r="S69" s="11">
        <v>9</v>
      </c>
      <c r="T69" s="33" t="s">
        <v>60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</row>
    <row r="70" spans="1:25" ht="30">
      <c r="A70" s="32">
        <v>1</v>
      </c>
      <c r="B70" s="33" t="s">
        <v>13</v>
      </c>
      <c r="C70" s="32">
        <v>103</v>
      </c>
      <c r="D70" s="33" t="s">
        <v>19</v>
      </c>
      <c r="E70" s="11">
        <v>7</v>
      </c>
      <c r="F70" s="33" t="s">
        <v>58</v>
      </c>
      <c r="G70" s="30">
        <v>15000</v>
      </c>
      <c r="H70" s="30">
        <v>0</v>
      </c>
      <c r="I70" s="30">
        <v>15000</v>
      </c>
      <c r="J70" s="30">
        <v>0</v>
      </c>
      <c r="K70" s="30">
        <v>0</v>
      </c>
      <c r="L70" s="11">
        <v>8</v>
      </c>
      <c r="M70" s="33" t="s">
        <v>59</v>
      </c>
      <c r="N70" s="30">
        <v>102469</v>
      </c>
      <c r="O70" s="30">
        <v>0</v>
      </c>
      <c r="P70" s="30">
        <v>147791.12</v>
      </c>
      <c r="Q70" s="30">
        <v>67090</v>
      </c>
      <c r="R70" s="30">
        <v>67090</v>
      </c>
      <c r="S70" s="11">
        <v>9</v>
      </c>
      <c r="T70" s="33" t="s">
        <v>60</v>
      </c>
      <c r="U70" s="30">
        <v>5167811</v>
      </c>
      <c r="V70" s="30">
        <v>0</v>
      </c>
      <c r="W70" s="30">
        <v>6551703.4199999999</v>
      </c>
      <c r="X70" s="30">
        <v>5023193</v>
      </c>
      <c r="Y70" s="30">
        <v>5098615</v>
      </c>
    </row>
    <row r="71" spans="1:25" ht="30">
      <c r="A71" s="32">
        <v>1</v>
      </c>
      <c r="B71" s="33" t="s">
        <v>13</v>
      </c>
      <c r="C71" s="32">
        <v>104</v>
      </c>
      <c r="D71" s="33" t="s">
        <v>20</v>
      </c>
      <c r="E71" s="11">
        <v>7</v>
      </c>
      <c r="F71" s="33" t="s">
        <v>58</v>
      </c>
      <c r="G71" s="30">
        <v>20000</v>
      </c>
      <c r="H71" s="30">
        <v>0</v>
      </c>
      <c r="I71" s="30">
        <v>37500</v>
      </c>
      <c r="J71" s="30">
        <v>30000</v>
      </c>
      <c r="K71" s="30">
        <v>30000</v>
      </c>
      <c r="L71" s="11">
        <v>8</v>
      </c>
      <c r="M71" s="33" t="s">
        <v>59</v>
      </c>
      <c r="N71" s="30">
        <v>1500</v>
      </c>
      <c r="O71" s="30">
        <v>0</v>
      </c>
      <c r="P71" s="30">
        <v>1500</v>
      </c>
      <c r="Q71" s="30">
        <v>1500</v>
      </c>
      <c r="R71" s="30">
        <v>1500</v>
      </c>
      <c r="S71" s="11">
        <v>9</v>
      </c>
      <c r="T71" s="33" t="s">
        <v>60</v>
      </c>
      <c r="U71" s="30">
        <v>33181</v>
      </c>
      <c r="V71" s="30">
        <v>0</v>
      </c>
      <c r="W71" s="30">
        <v>66361.119999999995</v>
      </c>
      <c r="X71" s="30">
        <v>33181</v>
      </c>
      <c r="Y71" s="30">
        <v>28973</v>
      </c>
    </row>
    <row r="72" spans="1:25" ht="30">
      <c r="A72" s="32">
        <v>1</v>
      </c>
      <c r="B72" s="33" t="s">
        <v>13</v>
      </c>
      <c r="C72" s="32">
        <v>105</v>
      </c>
      <c r="D72" s="33" t="s">
        <v>21</v>
      </c>
      <c r="E72" s="11">
        <v>7</v>
      </c>
      <c r="F72" s="33" t="s">
        <v>58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11">
        <v>8</v>
      </c>
      <c r="M72" s="33" t="s">
        <v>59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11">
        <v>9</v>
      </c>
      <c r="T72" s="33" t="s">
        <v>60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</row>
    <row r="73" spans="1:25" ht="30">
      <c r="A73" s="32">
        <v>1</v>
      </c>
      <c r="B73" s="33" t="s">
        <v>13</v>
      </c>
      <c r="C73" s="32">
        <v>106</v>
      </c>
      <c r="D73" s="33" t="s">
        <v>22</v>
      </c>
      <c r="E73" s="11">
        <v>7</v>
      </c>
      <c r="F73" s="33" t="s">
        <v>58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11">
        <v>8</v>
      </c>
      <c r="M73" s="33" t="s">
        <v>59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11">
        <v>9</v>
      </c>
      <c r="T73" s="33" t="s">
        <v>60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</row>
    <row r="74" spans="1:25" ht="30">
      <c r="A74" s="32">
        <v>1</v>
      </c>
      <c r="B74" s="33" t="s">
        <v>13</v>
      </c>
      <c r="C74" s="32">
        <v>107</v>
      </c>
      <c r="D74" s="33" t="s">
        <v>23</v>
      </c>
      <c r="E74" s="11">
        <v>7</v>
      </c>
      <c r="F74" s="33" t="s">
        <v>58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11">
        <v>8</v>
      </c>
      <c r="M74" s="33" t="s">
        <v>59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11">
        <v>9</v>
      </c>
      <c r="T74" s="33" t="s">
        <v>60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</row>
    <row r="75" spans="1:25" ht="30">
      <c r="A75" s="32">
        <v>1</v>
      </c>
      <c r="B75" s="33" t="s">
        <v>13</v>
      </c>
      <c r="C75" s="32">
        <v>108</v>
      </c>
      <c r="D75" s="33" t="s">
        <v>24</v>
      </c>
      <c r="E75" s="11">
        <v>7</v>
      </c>
      <c r="F75" s="33" t="s">
        <v>58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11">
        <v>8</v>
      </c>
      <c r="M75" s="33" t="s">
        <v>59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11">
        <v>9</v>
      </c>
      <c r="T75" s="33" t="s">
        <v>60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</row>
    <row r="76" spans="1:25" ht="30">
      <c r="A76" s="32">
        <v>1</v>
      </c>
      <c r="B76" s="33" t="s">
        <v>13</v>
      </c>
      <c r="C76" s="32">
        <v>109</v>
      </c>
      <c r="D76" s="33" t="s">
        <v>25</v>
      </c>
      <c r="E76" s="11">
        <v>7</v>
      </c>
      <c r="F76" s="33" t="s">
        <v>58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11">
        <v>8</v>
      </c>
      <c r="M76" s="33" t="s">
        <v>59</v>
      </c>
      <c r="N76" s="30">
        <v>300</v>
      </c>
      <c r="O76" s="30">
        <v>0</v>
      </c>
      <c r="P76" s="30">
        <v>300</v>
      </c>
      <c r="Q76" s="30">
        <v>300</v>
      </c>
      <c r="R76" s="30">
        <v>300</v>
      </c>
      <c r="S76" s="11">
        <v>9</v>
      </c>
      <c r="T76" s="33" t="s">
        <v>60</v>
      </c>
      <c r="U76" s="30">
        <v>0</v>
      </c>
      <c r="V76" s="30">
        <v>0</v>
      </c>
      <c r="W76" s="30">
        <v>205710.94</v>
      </c>
      <c r="X76" s="30">
        <v>0</v>
      </c>
      <c r="Y76" s="30">
        <v>0</v>
      </c>
    </row>
    <row r="77" spans="1:25" ht="30">
      <c r="A77" s="32">
        <v>1</v>
      </c>
      <c r="B77" s="33" t="s">
        <v>13</v>
      </c>
      <c r="C77" s="32">
        <v>110</v>
      </c>
      <c r="D77" s="33" t="s">
        <v>26</v>
      </c>
      <c r="E77" s="11">
        <v>7</v>
      </c>
      <c r="F77" s="33" t="s">
        <v>58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11">
        <v>8</v>
      </c>
      <c r="M77" s="33" t="s">
        <v>59</v>
      </c>
      <c r="N77" s="30">
        <v>0</v>
      </c>
      <c r="O77" s="30">
        <v>0</v>
      </c>
      <c r="P77" s="30">
        <v>20852.939999999999</v>
      </c>
      <c r="Q77" s="30">
        <v>0</v>
      </c>
      <c r="R77" s="30">
        <v>0</v>
      </c>
      <c r="S77" s="11">
        <v>9</v>
      </c>
      <c r="T77" s="33" t="s">
        <v>60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</row>
    <row r="78" spans="1:25" ht="30">
      <c r="A78" s="32">
        <v>2</v>
      </c>
      <c r="B78" s="33" t="s">
        <v>27</v>
      </c>
      <c r="C78" s="32">
        <v>201</v>
      </c>
      <c r="D78" s="33" t="s">
        <v>28</v>
      </c>
      <c r="E78" s="11">
        <v>7</v>
      </c>
      <c r="F78" s="33" t="s">
        <v>58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11">
        <v>8</v>
      </c>
      <c r="M78" s="33" t="s">
        <v>59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11">
        <v>9</v>
      </c>
      <c r="T78" s="33" t="s">
        <v>60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</row>
    <row r="79" spans="1:25" ht="30">
      <c r="A79" s="32">
        <v>2</v>
      </c>
      <c r="B79" s="33" t="s">
        <v>27</v>
      </c>
      <c r="C79" s="32">
        <v>202</v>
      </c>
      <c r="D79" s="33" t="s">
        <v>29</v>
      </c>
      <c r="E79" s="11">
        <v>7</v>
      </c>
      <c r="F79" s="33" t="s">
        <v>58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11">
        <v>8</v>
      </c>
      <c r="M79" s="33" t="s">
        <v>59</v>
      </c>
      <c r="N79" s="30">
        <v>60000</v>
      </c>
      <c r="O79" s="30">
        <v>0</v>
      </c>
      <c r="P79" s="30">
        <v>236678.96</v>
      </c>
      <c r="Q79" s="30">
        <v>50000</v>
      </c>
      <c r="R79" s="30">
        <v>50000</v>
      </c>
      <c r="S79" s="11">
        <v>9</v>
      </c>
      <c r="T79" s="33" t="s">
        <v>60</v>
      </c>
      <c r="U79" s="30">
        <v>1402631</v>
      </c>
      <c r="V79" s="30">
        <v>0</v>
      </c>
      <c r="W79" s="30">
        <v>3411270.83</v>
      </c>
      <c r="X79" s="30">
        <v>850000</v>
      </c>
      <c r="Y79" s="30">
        <v>105000</v>
      </c>
    </row>
    <row r="80" spans="1:25" ht="30">
      <c r="A80" s="32">
        <v>2</v>
      </c>
      <c r="B80" s="33" t="s">
        <v>27</v>
      </c>
      <c r="C80" s="32">
        <v>203</v>
      </c>
      <c r="D80" s="33" t="s">
        <v>30</v>
      </c>
      <c r="E80" s="11">
        <v>7</v>
      </c>
      <c r="F80" s="33" t="s">
        <v>58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11">
        <v>8</v>
      </c>
      <c r="M80" s="33" t="s">
        <v>59</v>
      </c>
      <c r="N80" s="30">
        <v>216338</v>
      </c>
      <c r="O80" s="30">
        <v>0</v>
      </c>
      <c r="P80" s="30">
        <v>966823.77</v>
      </c>
      <c r="Q80" s="30">
        <v>0</v>
      </c>
      <c r="R80" s="30">
        <v>0</v>
      </c>
      <c r="S80" s="11">
        <v>9</v>
      </c>
      <c r="T80" s="33" t="s">
        <v>60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</row>
    <row r="81" spans="1:25" ht="30">
      <c r="A81" s="32">
        <v>2</v>
      </c>
      <c r="B81" s="33" t="s">
        <v>27</v>
      </c>
      <c r="C81" s="32">
        <v>204</v>
      </c>
      <c r="D81" s="33" t="s">
        <v>31</v>
      </c>
      <c r="E81" s="11">
        <v>7</v>
      </c>
      <c r="F81" s="33" t="s">
        <v>58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11">
        <v>8</v>
      </c>
      <c r="M81" s="33" t="s">
        <v>59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11">
        <v>9</v>
      </c>
      <c r="T81" s="33" t="s">
        <v>60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</row>
    <row r="82" spans="1:25" ht="30">
      <c r="A82" s="32">
        <v>2</v>
      </c>
      <c r="B82" s="33" t="s">
        <v>27</v>
      </c>
      <c r="C82" s="32">
        <v>205</v>
      </c>
      <c r="D82" s="33" t="s">
        <v>32</v>
      </c>
      <c r="E82" s="11">
        <v>7</v>
      </c>
      <c r="F82" s="33" t="s">
        <v>58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11">
        <v>8</v>
      </c>
      <c r="M82" s="33" t="s">
        <v>59</v>
      </c>
      <c r="N82" s="30">
        <v>550254</v>
      </c>
      <c r="O82" s="30">
        <v>0</v>
      </c>
      <c r="P82" s="30">
        <v>550281</v>
      </c>
      <c r="Q82" s="30">
        <v>94100</v>
      </c>
      <c r="R82" s="30">
        <v>94100</v>
      </c>
      <c r="S82" s="11">
        <v>9</v>
      </c>
      <c r="T82" s="33" t="s">
        <v>60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</row>
    <row r="83" spans="1:25" ht="30">
      <c r="A83" s="32">
        <v>3</v>
      </c>
      <c r="B83" s="33" t="s">
        <v>33</v>
      </c>
      <c r="C83" s="32">
        <v>301</v>
      </c>
      <c r="D83" s="33" t="s">
        <v>34</v>
      </c>
      <c r="E83" s="11">
        <v>7</v>
      </c>
      <c r="F83" s="33" t="s">
        <v>58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11">
        <v>8</v>
      </c>
      <c r="M83" s="33" t="s">
        <v>59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11">
        <v>9</v>
      </c>
      <c r="T83" s="33" t="s">
        <v>60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</row>
    <row r="84" spans="1:25" ht="30">
      <c r="A84" s="32">
        <v>3</v>
      </c>
      <c r="B84" s="33" t="s">
        <v>33</v>
      </c>
      <c r="C84" s="32">
        <v>302</v>
      </c>
      <c r="D84" s="33" t="s">
        <v>35</v>
      </c>
      <c r="E84" s="11">
        <v>7</v>
      </c>
      <c r="F84" s="33" t="s">
        <v>58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11">
        <v>8</v>
      </c>
      <c r="M84" s="33" t="s">
        <v>59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11">
        <v>9</v>
      </c>
      <c r="T84" s="33" t="s">
        <v>60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</row>
    <row r="85" spans="1:25" ht="30">
      <c r="A85" s="32">
        <v>3</v>
      </c>
      <c r="B85" s="33" t="s">
        <v>33</v>
      </c>
      <c r="C85" s="32">
        <v>303</v>
      </c>
      <c r="D85" s="33" t="s">
        <v>36</v>
      </c>
      <c r="E85" s="11">
        <v>7</v>
      </c>
      <c r="F85" s="33" t="s">
        <v>58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11">
        <v>8</v>
      </c>
      <c r="M85" s="33" t="s">
        <v>59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11">
        <v>9</v>
      </c>
      <c r="T85" s="33" t="s">
        <v>60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</row>
    <row r="86" spans="1:25" ht="30">
      <c r="A86" s="32">
        <v>3</v>
      </c>
      <c r="B86" s="33" t="s">
        <v>33</v>
      </c>
      <c r="C86" s="32">
        <v>304</v>
      </c>
      <c r="D86" s="33" t="s">
        <v>37</v>
      </c>
      <c r="E86" s="11">
        <v>7</v>
      </c>
      <c r="F86" s="33" t="s">
        <v>58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11">
        <v>8</v>
      </c>
      <c r="M86" s="33" t="s">
        <v>59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11">
        <v>9</v>
      </c>
      <c r="T86" s="33" t="s">
        <v>60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</row>
    <row r="87" spans="1:25" ht="30">
      <c r="A87" s="32">
        <v>4</v>
      </c>
      <c r="B87" s="33" t="s">
        <v>38</v>
      </c>
      <c r="C87" s="32">
        <v>401</v>
      </c>
      <c r="D87" s="33" t="s">
        <v>39</v>
      </c>
      <c r="E87" s="11">
        <v>7</v>
      </c>
      <c r="F87" s="33" t="s">
        <v>58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11">
        <v>8</v>
      </c>
      <c r="M87" s="33" t="s">
        <v>59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11">
        <v>9</v>
      </c>
      <c r="T87" s="33" t="s">
        <v>60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</row>
    <row r="88" spans="1:25" ht="30">
      <c r="A88" s="32">
        <v>4</v>
      </c>
      <c r="B88" s="33" t="s">
        <v>38</v>
      </c>
      <c r="C88" s="32">
        <v>402</v>
      </c>
      <c r="D88" s="33" t="s">
        <v>40</v>
      </c>
      <c r="E88" s="11">
        <v>7</v>
      </c>
      <c r="F88" s="33" t="s">
        <v>58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11">
        <v>8</v>
      </c>
      <c r="M88" s="33" t="s">
        <v>59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11">
        <v>9</v>
      </c>
      <c r="T88" s="33" t="s">
        <v>60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</row>
    <row r="89" spans="1:25" ht="45">
      <c r="A89" s="32">
        <v>4</v>
      </c>
      <c r="B89" s="33" t="s">
        <v>38</v>
      </c>
      <c r="C89" s="32">
        <v>403</v>
      </c>
      <c r="D89" s="33" t="s">
        <v>41</v>
      </c>
      <c r="E89" s="11">
        <v>7</v>
      </c>
      <c r="F89" s="33" t="s">
        <v>58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11">
        <v>8</v>
      </c>
      <c r="M89" s="33" t="s">
        <v>59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11">
        <v>9</v>
      </c>
      <c r="T89" s="33" t="s">
        <v>60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</row>
    <row r="90" spans="1:25" ht="30">
      <c r="A90" s="32">
        <v>4</v>
      </c>
      <c r="B90" s="33" t="s">
        <v>38</v>
      </c>
      <c r="C90" s="32">
        <v>404</v>
      </c>
      <c r="D90" s="33" t="s">
        <v>42</v>
      </c>
      <c r="E90" s="11">
        <v>7</v>
      </c>
      <c r="F90" s="33" t="s">
        <v>58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11">
        <v>8</v>
      </c>
      <c r="M90" s="33" t="s">
        <v>59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11">
        <v>9</v>
      </c>
      <c r="T90" s="33" t="s">
        <v>60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</row>
    <row r="91" spans="1:25" ht="30">
      <c r="A91" s="32">
        <v>4</v>
      </c>
      <c r="B91" s="33" t="s">
        <v>38</v>
      </c>
      <c r="C91" s="32">
        <v>405</v>
      </c>
      <c r="D91" s="33" t="s">
        <v>43</v>
      </c>
      <c r="E91" s="11">
        <v>7</v>
      </c>
      <c r="F91" s="33" t="s">
        <v>58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11">
        <v>8</v>
      </c>
      <c r="M91" s="33" t="s">
        <v>59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11">
        <v>9</v>
      </c>
      <c r="T91" s="33" t="s">
        <v>60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</row>
    <row r="92" spans="1:25" ht="30">
      <c r="A92" s="32">
        <v>5</v>
      </c>
      <c r="B92" s="33" t="s">
        <v>44</v>
      </c>
      <c r="C92" s="32">
        <v>501</v>
      </c>
      <c r="D92" s="33" t="s">
        <v>45</v>
      </c>
      <c r="E92" s="11">
        <v>7</v>
      </c>
      <c r="F92" s="33" t="s">
        <v>58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11">
        <v>8</v>
      </c>
      <c r="M92" s="33" t="s">
        <v>59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11">
        <v>9</v>
      </c>
      <c r="T92" s="33" t="s">
        <v>60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</row>
    <row r="93" spans="1:25" ht="30">
      <c r="A93" s="32">
        <v>7</v>
      </c>
      <c r="B93" s="33" t="s">
        <v>46</v>
      </c>
      <c r="C93" s="32">
        <v>701</v>
      </c>
      <c r="D93" s="33" t="s">
        <v>47</v>
      </c>
      <c r="E93" s="11">
        <v>7</v>
      </c>
      <c r="F93" s="33" t="s">
        <v>58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11">
        <v>8</v>
      </c>
      <c r="M93" s="33" t="s">
        <v>59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11">
        <v>9</v>
      </c>
      <c r="T93" s="33" t="s">
        <v>60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</row>
    <row r="94" spans="1:25" ht="30">
      <c r="A94" s="32">
        <v>7</v>
      </c>
      <c r="B94" s="33" t="s">
        <v>46</v>
      </c>
      <c r="C94" s="32">
        <v>702</v>
      </c>
      <c r="D94" s="33" t="s">
        <v>48</v>
      </c>
      <c r="E94" s="11">
        <v>7</v>
      </c>
      <c r="F94" s="33" t="s">
        <v>58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11">
        <v>8</v>
      </c>
      <c r="M94" s="33" t="s">
        <v>59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11">
        <v>9</v>
      </c>
      <c r="T94" s="33" t="s">
        <v>60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</row>
    <row r="95" spans="1:25">
      <c r="A95" s="21"/>
      <c r="B95" s="22"/>
      <c r="C95" s="23"/>
      <c r="D95" s="22"/>
      <c r="E95" s="24"/>
      <c r="F95" s="21" t="s">
        <v>62</v>
      </c>
      <c r="G95" s="25">
        <f>SUM(G68:G94)</f>
        <v>35000</v>
      </c>
      <c r="H95" s="25">
        <f>SUM(H68:H94)</f>
        <v>0</v>
      </c>
      <c r="I95" s="25">
        <f>SUM(I68:I94)</f>
        <v>52500</v>
      </c>
      <c r="J95" s="25">
        <f t="shared" ref="J95:K95" si="6">SUM(J68:J94)</f>
        <v>30000</v>
      </c>
      <c r="K95" s="25">
        <f t="shared" si="6"/>
        <v>30000</v>
      </c>
      <c r="L95" s="24"/>
      <c r="M95" s="21" t="s">
        <v>63</v>
      </c>
      <c r="N95" s="25">
        <f>SUM(N68:N94)</f>
        <v>1801247</v>
      </c>
      <c r="O95" s="25">
        <f>SUM(O68:O94)</f>
        <v>0</v>
      </c>
      <c r="P95" s="25">
        <f>SUM(P68:P94)</f>
        <v>2967061.81</v>
      </c>
      <c r="Q95" s="25">
        <f t="shared" ref="Q95:R95" si="7">SUM(Q68:Q94)</f>
        <v>1005266</v>
      </c>
      <c r="R95" s="25">
        <f t="shared" si="7"/>
        <v>1005266</v>
      </c>
      <c r="S95" s="24"/>
      <c r="T95" s="21" t="s">
        <v>64</v>
      </c>
      <c r="U95" s="25">
        <f>SUM(U68:U94)</f>
        <v>6603623</v>
      </c>
      <c r="V95" s="25">
        <f>SUM(V68:V94)</f>
        <v>0</v>
      </c>
      <c r="W95" s="25">
        <f>SUM(W68:W94)</f>
        <v>10235046.310000001</v>
      </c>
      <c r="X95" s="25">
        <f t="shared" ref="X95:Y95" si="8">SUM(X68:X94)</f>
        <v>5906374</v>
      </c>
      <c r="Y95" s="25">
        <f t="shared" si="8"/>
        <v>5232588</v>
      </c>
    </row>
    <row r="96" spans="1:25">
      <c r="A96" s="20"/>
      <c r="B96" s="34"/>
      <c r="C96" s="20"/>
      <c r="D96" s="34"/>
      <c r="E96" s="15"/>
      <c r="F96" s="34"/>
      <c r="G96" s="31"/>
      <c r="H96" s="31"/>
      <c r="I96" s="31"/>
      <c r="J96" s="31"/>
      <c r="K96" s="31"/>
      <c r="L96" s="15"/>
      <c r="M96" s="34"/>
      <c r="N96" s="31"/>
      <c r="O96" s="31"/>
      <c r="P96" s="31"/>
      <c r="Q96" s="31"/>
      <c r="R96" s="31"/>
      <c r="S96" s="15"/>
      <c r="T96" s="34"/>
      <c r="U96" s="31"/>
      <c r="V96" s="31"/>
      <c r="W96" s="31"/>
      <c r="X96" s="31"/>
      <c r="Y96" s="31"/>
    </row>
    <row r="97" spans="1:25" s="15" customFormat="1" ht="45">
      <c r="A97" s="11" t="s">
        <v>2</v>
      </c>
      <c r="B97" s="12" t="s">
        <v>3</v>
      </c>
      <c r="C97" s="13" t="s">
        <v>4</v>
      </c>
      <c r="D97" s="12" t="s">
        <v>5</v>
      </c>
      <c r="E97" s="11" t="s">
        <v>6</v>
      </c>
      <c r="F97" s="12" t="s">
        <v>7</v>
      </c>
      <c r="G97" s="14" t="s">
        <v>8</v>
      </c>
      <c r="H97" s="14" t="s">
        <v>9</v>
      </c>
      <c r="I97" s="14" t="s">
        <v>10</v>
      </c>
      <c r="J97" s="14" t="s">
        <v>11</v>
      </c>
      <c r="K97" s="14" t="s">
        <v>12</v>
      </c>
      <c r="L97" s="11" t="s">
        <v>6</v>
      </c>
      <c r="M97" s="12" t="s">
        <v>7</v>
      </c>
      <c r="N97" s="14" t="s">
        <v>8</v>
      </c>
      <c r="O97" s="14" t="s">
        <v>9</v>
      </c>
      <c r="P97" s="14" t="s">
        <v>10</v>
      </c>
      <c r="Q97" s="14" t="s">
        <v>11</v>
      </c>
      <c r="R97" s="14" t="s">
        <v>12</v>
      </c>
      <c r="S97" s="11" t="s">
        <v>6</v>
      </c>
      <c r="T97" s="12" t="s">
        <v>7</v>
      </c>
      <c r="U97" s="14" t="s">
        <v>8</v>
      </c>
      <c r="V97" s="14" t="s">
        <v>9</v>
      </c>
      <c r="W97" s="14" t="s">
        <v>10</v>
      </c>
      <c r="X97" s="14" t="s">
        <v>11</v>
      </c>
      <c r="Y97" s="14" t="s">
        <v>12</v>
      </c>
    </row>
    <row r="98" spans="1:25" ht="30">
      <c r="A98" s="32">
        <v>1</v>
      </c>
      <c r="B98" s="33" t="s">
        <v>13</v>
      </c>
      <c r="C98" s="32">
        <v>101</v>
      </c>
      <c r="D98" s="33" t="s">
        <v>14</v>
      </c>
      <c r="E98" s="11">
        <v>10</v>
      </c>
      <c r="F98" s="33" t="s">
        <v>65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11">
        <v>11</v>
      </c>
      <c r="M98" s="33" t="s">
        <v>66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11">
        <v>12</v>
      </c>
      <c r="T98" s="33" t="s">
        <v>67</v>
      </c>
      <c r="U98" s="30">
        <v>588260</v>
      </c>
      <c r="V98" s="30">
        <v>0</v>
      </c>
      <c r="W98" s="30">
        <v>678679.96</v>
      </c>
      <c r="X98" s="30">
        <v>588260</v>
      </c>
      <c r="Y98" s="30">
        <v>588260</v>
      </c>
    </row>
    <row r="99" spans="1:25" ht="30">
      <c r="A99" s="32">
        <v>1</v>
      </c>
      <c r="B99" s="33" t="s">
        <v>13</v>
      </c>
      <c r="C99" s="32">
        <v>102</v>
      </c>
      <c r="D99" s="33" t="s">
        <v>18</v>
      </c>
      <c r="E99" s="11">
        <v>10</v>
      </c>
      <c r="F99" s="33" t="s">
        <v>65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11">
        <v>11</v>
      </c>
      <c r="M99" s="33" t="s">
        <v>66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11">
        <v>12</v>
      </c>
      <c r="T99" s="33" t="s">
        <v>67</v>
      </c>
      <c r="U99" s="30">
        <v>36830</v>
      </c>
      <c r="V99" s="30">
        <v>0</v>
      </c>
      <c r="W99" s="30">
        <v>42020.93</v>
      </c>
      <c r="X99" s="30">
        <v>36830</v>
      </c>
      <c r="Y99" s="30">
        <v>36830</v>
      </c>
    </row>
    <row r="100" spans="1:25" ht="30">
      <c r="A100" s="32">
        <v>1</v>
      </c>
      <c r="B100" s="33" t="s">
        <v>13</v>
      </c>
      <c r="C100" s="32">
        <v>103</v>
      </c>
      <c r="D100" s="33" t="s">
        <v>19</v>
      </c>
      <c r="E100" s="11">
        <v>10</v>
      </c>
      <c r="F100" s="33" t="s">
        <v>65</v>
      </c>
      <c r="G100" s="30">
        <v>641316</v>
      </c>
      <c r="H100" s="30">
        <v>0</v>
      </c>
      <c r="I100" s="30">
        <v>853469.41</v>
      </c>
      <c r="J100" s="30">
        <v>652344</v>
      </c>
      <c r="K100" s="30">
        <v>690391</v>
      </c>
      <c r="L100" s="11">
        <v>11</v>
      </c>
      <c r="M100" s="33" t="s">
        <v>66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11">
        <v>12</v>
      </c>
      <c r="T100" s="33" t="s">
        <v>67</v>
      </c>
      <c r="U100" s="30">
        <v>1302227</v>
      </c>
      <c r="V100" s="30">
        <v>0</v>
      </c>
      <c r="W100" s="30">
        <v>1862822.93</v>
      </c>
      <c r="X100" s="30">
        <v>1303416</v>
      </c>
      <c r="Y100" s="30">
        <v>1350086</v>
      </c>
    </row>
    <row r="101" spans="1:25" ht="30">
      <c r="A101" s="32">
        <v>1</v>
      </c>
      <c r="B101" s="33" t="s">
        <v>13</v>
      </c>
      <c r="C101" s="32">
        <v>104</v>
      </c>
      <c r="D101" s="33" t="s">
        <v>20</v>
      </c>
      <c r="E101" s="11">
        <v>10</v>
      </c>
      <c r="F101" s="33" t="s">
        <v>65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11">
        <v>11</v>
      </c>
      <c r="M101" s="33" t="s">
        <v>66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11">
        <v>12</v>
      </c>
      <c r="T101" s="33" t="s">
        <v>67</v>
      </c>
      <c r="U101" s="30">
        <v>4529289</v>
      </c>
      <c r="V101" s="30">
        <v>0</v>
      </c>
      <c r="W101" s="30">
        <v>5980637.4400000004</v>
      </c>
      <c r="X101" s="30">
        <v>4481624</v>
      </c>
      <c r="Y101" s="30">
        <v>4449875</v>
      </c>
    </row>
    <row r="102" spans="1:25" ht="30">
      <c r="A102" s="32">
        <v>1</v>
      </c>
      <c r="B102" s="33" t="s">
        <v>13</v>
      </c>
      <c r="C102" s="32">
        <v>105</v>
      </c>
      <c r="D102" s="33" t="s">
        <v>21</v>
      </c>
      <c r="E102" s="11">
        <v>10</v>
      </c>
      <c r="F102" s="33" t="s">
        <v>65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11">
        <v>11</v>
      </c>
      <c r="M102" s="33" t="s">
        <v>66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11">
        <v>12</v>
      </c>
      <c r="T102" s="33" t="s">
        <v>67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</row>
    <row r="103" spans="1:25" ht="30">
      <c r="A103" s="32">
        <v>1</v>
      </c>
      <c r="B103" s="33" t="s">
        <v>13</v>
      </c>
      <c r="C103" s="32">
        <v>106</v>
      </c>
      <c r="D103" s="33" t="s">
        <v>22</v>
      </c>
      <c r="E103" s="11">
        <v>10</v>
      </c>
      <c r="F103" s="33" t="s">
        <v>65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11">
        <v>11</v>
      </c>
      <c r="M103" s="33" t="s">
        <v>66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11">
        <v>12</v>
      </c>
      <c r="T103" s="33" t="s">
        <v>67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</row>
    <row r="104" spans="1:25" ht="30">
      <c r="A104" s="32">
        <v>1</v>
      </c>
      <c r="B104" s="33" t="s">
        <v>13</v>
      </c>
      <c r="C104" s="32">
        <v>107</v>
      </c>
      <c r="D104" s="33" t="s">
        <v>23</v>
      </c>
      <c r="E104" s="11">
        <v>10</v>
      </c>
      <c r="F104" s="33" t="s">
        <v>65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11">
        <v>11</v>
      </c>
      <c r="M104" s="33" t="s">
        <v>66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11">
        <v>12</v>
      </c>
      <c r="T104" s="33" t="s">
        <v>67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</row>
    <row r="105" spans="1:25" ht="30">
      <c r="A105" s="32">
        <v>1</v>
      </c>
      <c r="B105" s="33" t="s">
        <v>13</v>
      </c>
      <c r="C105" s="32">
        <v>108</v>
      </c>
      <c r="D105" s="33" t="s">
        <v>24</v>
      </c>
      <c r="E105" s="11">
        <v>10</v>
      </c>
      <c r="F105" s="33" t="s">
        <v>65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11">
        <v>11</v>
      </c>
      <c r="M105" s="33" t="s">
        <v>66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11">
        <v>12</v>
      </c>
      <c r="T105" s="33" t="s">
        <v>67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</row>
    <row r="106" spans="1:25" ht="30">
      <c r="A106" s="32">
        <v>1</v>
      </c>
      <c r="B106" s="33" t="s">
        <v>13</v>
      </c>
      <c r="C106" s="32">
        <v>109</v>
      </c>
      <c r="D106" s="33" t="s">
        <v>25</v>
      </c>
      <c r="E106" s="11">
        <v>10</v>
      </c>
      <c r="F106" s="33" t="s">
        <v>65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11">
        <v>11</v>
      </c>
      <c r="M106" s="33" t="s">
        <v>66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11">
        <v>12</v>
      </c>
      <c r="T106" s="33" t="s">
        <v>67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</row>
    <row r="107" spans="1:25" ht="30">
      <c r="A107" s="32">
        <v>1</v>
      </c>
      <c r="B107" s="33" t="s">
        <v>13</v>
      </c>
      <c r="C107" s="32">
        <v>110</v>
      </c>
      <c r="D107" s="33" t="s">
        <v>26</v>
      </c>
      <c r="E107" s="11">
        <v>10</v>
      </c>
      <c r="F107" s="33" t="s">
        <v>65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11">
        <v>11</v>
      </c>
      <c r="M107" s="33" t="s">
        <v>66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11">
        <v>12</v>
      </c>
      <c r="T107" s="33" t="s">
        <v>67</v>
      </c>
      <c r="U107" s="30">
        <v>0</v>
      </c>
      <c r="V107" s="30">
        <v>0</v>
      </c>
      <c r="W107" s="30">
        <v>11241.58</v>
      </c>
      <c r="X107" s="30">
        <v>0</v>
      </c>
      <c r="Y107" s="30">
        <v>0</v>
      </c>
    </row>
    <row r="108" spans="1:25" ht="30">
      <c r="A108" s="32">
        <v>2</v>
      </c>
      <c r="B108" s="33" t="s">
        <v>27</v>
      </c>
      <c r="C108" s="32">
        <v>201</v>
      </c>
      <c r="D108" s="33" t="s">
        <v>28</v>
      </c>
      <c r="E108" s="11">
        <v>10</v>
      </c>
      <c r="F108" s="33" t="s">
        <v>65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11">
        <v>11</v>
      </c>
      <c r="M108" s="33" t="s">
        <v>66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11">
        <v>12</v>
      </c>
      <c r="T108" s="33" t="s">
        <v>67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</row>
    <row r="109" spans="1:25" ht="30">
      <c r="A109" s="32">
        <v>2</v>
      </c>
      <c r="B109" s="33" t="s">
        <v>27</v>
      </c>
      <c r="C109" s="32">
        <v>202</v>
      </c>
      <c r="D109" s="33" t="s">
        <v>29</v>
      </c>
      <c r="E109" s="11">
        <v>10</v>
      </c>
      <c r="F109" s="33" t="s">
        <v>65</v>
      </c>
      <c r="G109" s="30">
        <v>557649.39</v>
      </c>
      <c r="H109" s="30">
        <v>238757.39</v>
      </c>
      <c r="I109" s="30">
        <v>4763060.18</v>
      </c>
      <c r="J109" s="30">
        <v>768892</v>
      </c>
      <c r="K109" s="30">
        <v>2168892</v>
      </c>
      <c r="L109" s="11">
        <v>11</v>
      </c>
      <c r="M109" s="33" t="s">
        <v>66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11">
        <v>12</v>
      </c>
      <c r="T109" s="33" t="s">
        <v>67</v>
      </c>
      <c r="U109" s="30">
        <v>0</v>
      </c>
      <c r="V109" s="30">
        <v>0</v>
      </c>
      <c r="W109" s="30">
        <v>88936.93</v>
      </c>
      <c r="X109" s="30">
        <v>0</v>
      </c>
      <c r="Y109" s="30">
        <v>0</v>
      </c>
    </row>
    <row r="110" spans="1:25" ht="30">
      <c r="A110" s="32">
        <v>2</v>
      </c>
      <c r="B110" s="33" t="s">
        <v>27</v>
      </c>
      <c r="C110" s="32">
        <v>203</v>
      </c>
      <c r="D110" s="33" t="s">
        <v>30</v>
      </c>
      <c r="E110" s="11">
        <v>10</v>
      </c>
      <c r="F110" s="33" t="s">
        <v>65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11">
        <v>11</v>
      </c>
      <c r="M110" s="33" t="s">
        <v>66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11">
        <v>12</v>
      </c>
      <c r="T110" s="33" t="s">
        <v>67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</row>
    <row r="111" spans="1:25" ht="30">
      <c r="A111" s="32">
        <v>2</v>
      </c>
      <c r="B111" s="33" t="s">
        <v>27</v>
      </c>
      <c r="C111" s="32">
        <v>204</v>
      </c>
      <c r="D111" s="33" t="s">
        <v>31</v>
      </c>
      <c r="E111" s="11">
        <v>10</v>
      </c>
      <c r="F111" s="33" t="s">
        <v>65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11">
        <v>11</v>
      </c>
      <c r="M111" s="33" t="s">
        <v>66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11">
        <v>12</v>
      </c>
      <c r="T111" s="33" t="s">
        <v>67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</row>
    <row r="112" spans="1:25" ht="30">
      <c r="A112" s="32">
        <v>2</v>
      </c>
      <c r="B112" s="33" t="s">
        <v>27</v>
      </c>
      <c r="C112" s="32">
        <v>205</v>
      </c>
      <c r="D112" s="33" t="s">
        <v>32</v>
      </c>
      <c r="E112" s="11">
        <v>10</v>
      </c>
      <c r="F112" s="33" t="s">
        <v>65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11">
        <v>11</v>
      </c>
      <c r="M112" s="33" t="s">
        <v>66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11">
        <v>12</v>
      </c>
      <c r="T112" s="33" t="s">
        <v>67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</row>
    <row r="113" spans="1:25" ht="30">
      <c r="A113" s="32">
        <v>3</v>
      </c>
      <c r="B113" s="33" t="s">
        <v>33</v>
      </c>
      <c r="C113" s="32">
        <v>301</v>
      </c>
      <c r="D113" s="33" t="s">
        <v>34</v>
      </c>
      <c r="E113" s="11">
        <v>10</v>
      </c>
      <c r="F113" s="33" t="s">
        <v>65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11">
        <v>11</v>
      </c>
      <c r="M113" s="33" t="s">
        <v>66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11">
        <v>12</v>
      </c>
      <c r="T113" s="33" t="s">
        <v>67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</row>
    <row r="114" spans="1:25" ht="30">
      <c r="A114" s="32">
        <v>3</v>
      </c>
      <c r="B114" s="33" t="s">
        <v>33</v>
      </c>
      <c r="C114" s="32">
        <v>302</v>
      </c>
      <c r="D114" s="33" t="s">
        <v>35</v>
      </c>
      <c r="E114" s="11">
        <v>10</v>
      </c>
      <c r="F114" s="33" t="s">
        <v>65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11">
        <v>11</v>
      </c>
      <c r="M114" s="33" t="s">
        <v>66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11">
        <v>12</v>
      </c>
      <c r="T114" s="33" t="s">
        <v>67</v>
      </c>
      <c r="U114" s="30">
        <v>0</v>
      </c>
      <c r="V114" s="30">
        <v>0</v>
      </c>
      <c r="W114" s="30">
        <v>0</v>
      </c>
      <c r="X114" s="30">
        <v>0</v>
      </c>
      <c r="Y114" s="30">
        <v>0</v>
      </c>
    </row>
    <row r="115" spans="1:25" ht="30">
      <c r="A115" s="32">
        <v>3</v>
      </c>
      <c r="B115" s="33" t="s">
        <v>33</v>
      </c>
      <c r="C115" s="32">
        <v>303</v>
      </c>
      <c r="D115" s="33" t="s">
        <v>36</v>
      </c>
      <c r="E115" s="11">
        <v>10</v>
      </c>
      <c r="F115" s="33" t="s">
        <v>65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11">
        <v>11</v>
      </c>
      <c r="M115" s="33" t="s">
        <v>66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11">
        <v>12</v>
      </c>
      <c r="T115" s="33" t="s">
        <v>67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</row>
    <row r="116" spans="1:25" ht="30">
      <c r="A116" s="32">
        <v>3</v>
      </c>
      <c r="B116" s="33" t="s">
        <v>33</v>
      </c>
      <c r="C116" s="32">
        <v>304</v>
      </c>
      <c r="D116" s="33" t="s">
        <v>37</v>
      </c>
      <c r="E116" s="11">
        <v>10</v>
      </c>
      <c r="F116" s="33" t="s">
        <v>65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11">
        <v>11</v>
      </c>
      <c r="M116" s="33" t="s">
        <v>66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11">
        <v>12</v>
      </c>
      <c r="T116" s="33" t="s">
        <v>67</v>
      </c>
      <c r="U116" s="30">
        <v>0</v>
      </c>
      <c r="V116" s="30">
        <v>0</v>
      </c>
      <c r="W116" s="30">
        <v>0</v>
      </c>
      <c r="X116" s="30">
        <v>0</v>
      </c>
      <c r="Y116" s="30">
        <v>0</v>
      </c>
    </row>
    <row r="117" spans="1:25" ht="30">
      <c r="A117" s="32">
        <v>4</v>
      </c>
      <c r="B117" s="33" t="s">
        <v>38</v>
      </c>
      <c r="C117" s="32">
        <v>401</v>
      </c>
      <c r="D117" s="33" t="s">
        <v>39</v>
      </c>
      <c r="E117" s="11">
        <v>10</v>
      </c>
      <c r="F117" s="33" t="s">
        <v>65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11">
        <v>11</v>
      </c>
      <c r="M117" s="33" t="s">
        <v>66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11">
        <v>12</v>
      </c>
      <c r="T117" s="33" t="s">
        <v>67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</row>
    <row r="118" spans="1:25" ht="30">
      <c r="A118" s="32">
        <v>4</v>
      </c>
      <c r="B118" s="33" t="s">
        <v>38</v>
      </c>
      <c r="C118" s="32">
        <v>402</v>
      </c>
      <c r="D118" s="33" t="s">
        <v>40</v>
      </c>
      <c r="E118" s="11">
        <v>10</v>
      </c>
      <c r="F118" s="33" t="s">
        <v>65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11">
        <v>11</v>
      </c>
      <c r="M118" s="33" t="s">
        <v>66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11">
        <v>12</v>
      </c>
      <c r="T118" s="33" t="s">
        <v>67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</row>
    <row r="119" spans="1:25" ht="45">
      <c r="A119" s="32">
        <v>4</v>
      </c>
      <c r="B119" s="33" t="s">
        <v>38</v>
      </c>
      <c r="C119" s="32">
        <v>403</v>
      </c>
      <c r="D119" s="33" t="s">
        <v>41</v>
      </c>
      <c r="E119" s="11">
        <v>10</v>
      </c>
      <c r="F119" s="33" t="s">
        <v>65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11">
        <v>11</v>
      </c>
      <c r="M119" s="33" t="s">
        <v>66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11">
        <v>12</v>
      </c>
      <c r="T119" s="33" t="s">
        <v>67</v>
      </c>
      <c r="U119" s="30">
        <v>0</v>
      </c>
      <c r="V119" s="30">
        <v>0</v>
      </c>
      <c r="W119" s="30">
        <v>0</v>
      </c>
      <c r="X119" s="30">
        <v>0</v>
      </c>
      <c r="Y119" s="30">
        <v>0</v>
      </c>
    </row>
    <row r="120" spans="1:25" ht="30">
      <c r="A120" s="32">
        <v>4</v>
      </c>
      <c r="B120" s="33" t="s">
        <v>38</v>
      </c>
      <c r="C120" s="32">
        <v>404</v>
      </c>
      <c r="D120" s="33" t="s">
        <v>42</v>
      </c>
      <c r="E120" s="11">
        <v>10</v>
      </c>
      <c r="F120" s="33" t="s">
        <v>65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11">
        <v>11</v>
      </c>
      <c r="M120" s="33" t="s">
        <v>66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11">
        <v>12</v>
      </c>
      <c r="T120" s="33" t="s">
        <v>67</v>
      </c>
      <c r="U120" s="30">
        <v>0</v>
      </c>
      <c r="V120" s="30">
        <v>0</v>
      </c>
      <c r="W120" s="30">
        <v>0</v>
      </c>
      <c r="X120" s="30">
        <v>0</v>
      </c>
      <c r="Y120" s="30">
        <v>0</v>
      </c>
    </row>
    <row r="121" spans="1:25" ht="30">
      <c r="A121" s="32">
        <v>4</v>
      </c>
      <c r="B121" s="33" t="s">
        <v>38</v>
      </c>
      <c r="C121" s="32">
        <v>405</v>
      </c>
      <c r="D121" s="33" t="s">
        <v>43</v>
      </c>
      <c r="E121" s="11">
        <v>10</v>
      </c>
      <c r="F121" s="33" t="s">
        <v>65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11">
        <v>11</v>
      </c>
      <c r="M121" s="33" t="s">
        <v>66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11">
        <v>12</v>
      </c>
      <c r="T121" s="33" t="s">
        <v>67</v>
      </c>
      <c r="U121" s="30">
        <v>0</v>
      </c>
      <c r="V121" s="30">
        <v>0</v>
      </c>
      <c r="W121" s="30">
        <v>0</v>
      </c>
      <c r="X121" s="30">
        <v>0</v>
      </c>
      <c r="Y121" s="30">
        <v>0</v>
      </c>
    </row>
    <row r="122" spans="1:25" ht="30">
      <c r="A122" s="32">
        <v>5</v>
      </c>
      <c r="B122" s="33" t="s">
        <v>44</v>
      </c>
      <c r="C122" s="32">
        <v>501</v>
      </c>
      <c r="D122" s="33" t="s">
        <v>45</v>
      </c>
      <c r="E122" s="11">
        <v>10</v>
      </c>
      <c r="F122" s="33" t="s">
        <v>65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11">
        <v>11</v>
      </c>
      <c r="M122" s="33" t="s">
        <v>66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11">
        <v>12</v>
      </c>
      <c r="T122" s="33" t="s">
        <v>67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</row>
    <row r="123" spans="1:25" ht="30">
      <c r="A123" s="32">
        <v>7</v>
      </c>
      <c r="B123" s="33" t="s">
        <v>46</v>
      </c>
      <c r="C123" s="32">
        <v>701</v>
      </c>
      <c r="D123" s="33" t="s">
        <v>47</v>
      </c>
      <c r="E123" s="11">
        <v>10</v>
      </c>
      <c r="F123" s="33" t="s">
        <v>65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11">
        <v>11</v>
      </c>
      <c r="M123" s="33" t="s">
        <v>66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  <c r="S123" s="11">
        <v>12</v>
      </c>
      <c r="T123" s="33" t="s">
        <v>67</v>
      </c>
      <c r="U123" s="30">
        <v>0</v>
      </c>
      <c r="V123" s="30">
        <v>0</v>
      </c>
      <c r="W123" s="30">
        <v>0</v>
      </c>
      <c r="X123" s="30">
        <v>0</v>
      </c>
      <c r="Y123" s="30">
        <v>0</v>
      </c>
    </row>
    <row r="124" spans="1:25" ht="30">
      <c r="A124" s="32">
        <v>7</v>
      </c>
      <c r="B124" s="33" t="s">
        <v>46</v>
      </c>
      <c r="C124" s="32">
        <v>702</v>
      </c>
      <c r="D124" s="33" t="s">
        <v>48</v>
      </c>
      <c r="E124" s="11">
        <v>10</v>
      </c>
      <c r="F124" s="33" t="s">
        <v>65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11">
        <v>11</v>
      </c>
      <c r="M124" s="33" t="s">
        <v>66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11">
        <v>12</v>
      </c>
      <c r="T124" s="33" t="s">
        <v>67</v>
      </c>
      <c r="U124" s="30">
        <v>0</v>
      </c>
      <c r="V124" s="30">
        <v>0</v>
      </c>
      <c r="W124" s="30">
        <v>0</v>
      </c>
      <c r="X124" s="30">
        <v>0</v>
      </c>
      <c r="Y124" s="30">
        <v>0</v>
      </c>
    </row>
    <row r="125" spans="1:25">
      <c r="A125" s="21"/>
      <c r="B125" s="22"/>
      <c r="C125" s="23"/>
      <c r="D125" s="22"/>
      <c r="E125" s="24"/>
      <c r="F125" s="21" t="s">
        <v>68</v>
      </c>
      <c r="G125" s="25">
        <f>SUM(G98:G124)</f>
        <v>1198965.3900000001</v>
      </c>
      <c r="H125" s="25">
        <f>SUM(H98:H124)</f>
        <v>238757.39</v>
      </c>
      <c r="I125" s="25">
        <f>SUM(I98:I124)</f>
        <v>5616529.5899999999</v>
      </c>
      <c r="J125" s="25">
        <f t="shared" ref="J125:K125" si="9">SUM(J98:J124)</f>
        <v>1421236</v>
      </c>
      <c r="K125" s="25">
        <f t="shared" si="9"/>
        <v>2859283</v>
      </c>
      <c r="L125" s="24"/>
      <c r="M125" s="21" t="s">
        <v>69</v>
      </c>
      <c r="N125" s="25">
        <f>SUM(N98:N124)</f>
        <v>0</v>
      </c>
      <c r="O125" s="25">
        <f>SUM(O98:O124)</f>
        <v>0</v>
      </c>
      <c r="P125" s="25">
        <f>SUM(P98:P124)</f>
        <v>0</v>
      </c>
      <c r="Q125" s="25">
        <f t="shared" ref="Q125:R125" si="10">SUM(Q98:Q124)</f>
        <v>0</v>
      </c>
      <c r="R125" s="25">
        <f t="shared" si="10"/>
        <v>0</v>
      </c>
      <c r="S125" s="24"/>
      <c r="T125" s="21" t="s">
        <v>70</v>
      </c>
      <c r="U125" s="25">
        <f>SUM(U98:U124)</f>
        <v>6456606</v>
      </c>
      <c r="V125" s="25">
        <f>SUM(V98:V124)</f>
        <v>0</v>
      </c>
      <c r="W125" s="25">
        <f>SUM(W98:W124)</f>
        <v>8664339.7699999996</v>
      </c>
      <c r="X125" s="25">
        <f t="shared" ref="X125:Y125" si="11">SUM(X98:X124)</f>
        <v>6410130</v>
      </c>
      <c r="Y125" s="25">
        <f t="shared" si="11"/>
        <v>6425051</v>
      </c>
    </row>
    <row r="126" spans="1:25">
      <c r="A126" s="20"/>
      <c r="B126" s="34"/>
      <c r="C126" s="20"/>
      <c r="D126" s="34"/>
      <c r="E126" s="15"/>
      <c r="F126" s="34"/>
      <c r="G126" s="31"/>
      <c r="H126" s="31"/>
      <c r="I126" s="31"/>
      <c r="J126" s="31"/>
      <c r="K126" s="31"/>
      <c r="L126" s="15"/>
      <c r="M126" s="34"/>
      <c r="N126" s="31"/>
      <c r="O126" s="31"/>
      <c r="P126" s="31"/>
      <c r="Q126" s="31"/>
      <c r="R126" s="31"/>
      <c r="S126" s="15"/>
      <c r="T126" s="34"/>
      <c r="U126" s="31"/>
      <c r="V126" s="31"/>
      <c r="W126" s="31"/>
      <c r="X126" s="31"/>
      <c r="Y126" s="31"/>
    </row>
    <row r="127" spans="1:25" s="15" customFormat="1" ht="45">
      <c r="A127" s="11" t="s">
        <v>2</v>
      </c>
      <c r="B127" s="12" t="s">
        <v>3</v>
      </c>
      <c r="C127" s="13" t="s">
        <v>4</v>
      </c>
      <c r="D127" s="12" t="s">
        <v>5</v>
      </c>
      <c r="E127" s="11" t="s">
        <v>6</v>
      </c>
      <c r="F127" s="12" t="s">
        <v>7</v>
      </c>
      <c r="G127" s="14" t="s">
        <v>8</v>
      </c>
      <c r="H127" s="14" t="s">
        <v>9</v>
      </c>
      <c r="I127" s="14" t="s">
        <v>10</v>
      </c>
      <c r="J127" s="14" t="s">
        <v>11</v>
      </c>
      <c r="K127" s="14" t="s">
        <v>12</v>
      </c>
      <c r="L127" s="11" t="s">
        <v>6</v>
      </c>
      <c r="M127" s="12" t="s">
        <v>7</v>
      </c>
      <c r="N127" s="14" t="s">
        <v>8</v>
      </c>
      <c r="O127" s="14" t="s">
        <v>9</v>
      </c>
      <c r="P127" s="14" t="s">
        <v>10</v>
      </c>
      <c r="Q127" s="14" t="s">
        <v>11</v>
      </c>
      <c r="R127" s="14" t="s">
        <v>12</v>
      </c>
      <c r="S127" s="11" t="s">
        <v>6</v>
      </c>
      <c r="T127" s="12" t="s">
        <v>7</v>
      </c>
      <c r="U127" s="14" t="s">
        <v>8</v>
      </c>
      <c r="V127" s="14" t="s">
        <v>9</v>
      </c>
      <c r="W127" s="14" t="s">
        <v>10</v>
      </c>
      <c r="X127" s="14" t="s">
        <v>11</v>
      </c>
      <c r="Y127" s="14" t="s">
        <v>12</v>
      </c>
    </row>
    <row r="128" spans="1:25" ht="30">
      <c r="A128" s="32">
        <v>1</v>
      </c>
      <c r="B128" s="33" t="s">
        <v>13</v>
      </c>
      <c r="C128" s="32">
        <v>101</v>
      </c>
      <c r="D128" s="33" t="s">
        <v>14</v>
      </c>
      <c r="E128" s="11">
        <v>13</v>
      </c>
      <c r="F128" s="33" t="s">
        <v>71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11">
        <v>14</v>
      </c>
      <c r="M128" s="33" t="s">
        <v>72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11">
        <v>15</v>
      </c>
      <c r="T128" s="33" t="s">
        <v>73</v>
      </c>
      <c r="U128" s="30">
        <v>0</v>
      </c>
      <c r="V128" s="30">
        <v>0</v>
      </c>
      <c r="W128" s="30">
        <v>455</v>
      </c>
      <c r="X128" s="30">
        <v>0</v>
      </c>
      <c r="Y128" s="30">
        <v>0</v>
      </c>
    </row>
    <row r="129" spans="1:25" ht="30">
      <c r="A129" s="32">
        <v>1</v>
      </c>
      <c r="B129" s="33" t="s">
        <v>13</v>
      </c>
      <c r="C129" s="32">
        <v>102</v>
      </c>
      <c r="D129" s="33" t="s">
        <v>18</v>
      </c>
      <c r="E129" s="11">
        <v>13</v>
      </c>
      <c r="F129" s="33" t="s">
        <v>71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11">
        <v>14</v>
      </c>
      <c r="M129" s="33" t="s">
        <v>72</v>
      </c>
      <c r="N129" s="30">
        <v>0</v>
      </c>
      <c r="O129" s="30">
        <v>0</v>
      </c>
      <c r="P129" s="30">
        <v>0</v>
      </c>
      <c r="Q129" s="30">
        <v>0</v>
      </c>
      <c r="R129" s="30">
        <v>0</v>
      </c>
      <c r="S129" s="11">
        <v>15</v>
      </c>
      <c r="T129" s="33" t="s">
        <v>73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</row>
    <row r="130" spans="1:25" ht="30">
      <c r="A130" s="32">
        <v>1</v>
      </c>
      <c r="B130" s="33" t="s">
        <v>13</v>
      </c>
      <c r="C130" s="32">
        <v>103</v>
      </c>
      <c r="D130" s="33" t="s">
        <v>19</v>
      </c>
      <c r="E130" s="11">
        <v>13</v>
      </c>
      <c r="F130" s="33" t="s">
        <v>71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11">
        <v>14</v>
      </c>
      <c r="M130" s="33" t="s">
        <v>72</v>
      </c>
      <c r="N130" s="30">
        <v>15000</v>
      </c>
      <c r="O130" s="30">
        <v>0</v>
      </c>
      <c r="P130" s="30">
        <v>15000</v>
      </c>
      <c r="Q130" s="30">
        <v>0</v>
      </c>
      <c r="R130" s="30">
        <v>0</v>
      </c>
      <c r="S130" s="11">
        <v>15</v>
      </c>
      <c r="T130" s="33" t="s">
        <v>73</v>
      </c>
      <c r="U130" s="30">
        <v>0</v>
      </c>
      <c r="V130" s="30">
        <v>0</v>
      </c>
      <c r="W130" s="30">
        <v>15000</v>
      </c>
      <c r="X130" s="30">
        <v>0</v>
      </c>
      <c r="Y130" s="30">
        <v>0</v>
      </c>
    </row>
    <row r="131" spans="1:25" ht="30">
      <c r="A131" s="32">
        <v>1</v>
      </c>
      <c r="B131" s="33" t="s">
        <v>13</v>
      </c>
      <c r="C131" s="32">
        <v>104</v>
      </c>
      <c r="D131" s="33" t="s">
        <v>20</v>
      </c>
      <c r="E131" s="11">
        <v>13</v>
      </c>
      <c r="F131" s="33" t="s">
        <v>71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11">
        <v>14</v>
      </c>
      <c r="M131" s="33" t="s">
        <v>72</v>
      </c>
      <c r="N131" s="30">
        <v>0</v>
      </c>
      <c r="O131" s="30">
        <v>0</v>
      </c>
      <c r="P131" s="30">
        <v>0</v>
      </c>
      <c r="Q131" s="30">
        <v>0</v>
      </c>
      <c r="R131" s="30">
        <v>0</v>
      </c>
      <c r="S131" s="11">
        <v>15</v>
      </c>
      <c r="T131" s="33" t="s">
        <v>73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</row>
    <row r="132" spans="1:25" ht="30">
      <c r="A132" s="32">
        <v>1</v>
      </c>
      <c r="B132" s="33" t="s">
        <v>13</v>
      </c>
      <c r="C132" s="32">
        <v>105</v>
      </c>
      <c r="D132" s="33" t="s">
        <v>21</v>
      </c>
      <c r="E132" s="11">
        <v>13</v>
      </c>
      <c r="F132" s="33" t="s">
        <v>71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11">
        <v>14</v>
      </c>
      <c r="M132" s="33" t="s">
        <v>72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11">
        <v>15</v>
      </c>
      <c r="T132" s="33" t="s">
        <v>73</v>
      </c>
      <c r="U132" s="30">
        <v>0</v>
      </c>
      <c r="V132" s="30">
        <v>0</v>
      </c>
      <c r="W132" s="30">
        <v>0</v>
      </c>
      <c r="X132" s="30">
        <v>0</v>
      </c>
      <c r="Y132" s="30">
        <v>0</v>
      </c>
    </row>
    <row r="133" spans="1:25" ht="30">
      <c r="A133" s="32">
        <v>1</v>
      </c>
      <c r="B133" s="33" t="s">
        <v>13</v>
      </c>
      <c r="C133" s="32">
        <v>106</v>
      </c>
      <c r="D133" s="33" t="s">
        <v>22</v>
      </c>
      <c r="E133" s="11">
        <v>13</v>
      </c>
      <c r="F133" s="33" t="s">
        <v>71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11">
        <v>14</v>
      </c>
      <c r="M133" s="33" t="s">
        <v>72</v>
      </c>
      <c r="N133" s="30">
        <v>0</v>
      </c>
      <c r="O133" s="30">
        <v>0</v>
      </c>
      <c r="P133" s="30">
        <v>0</v>
      </c>
      <c r="Q133" s="30">
        <v>0</v>
      </c>
      <c r="R133" s="30">
        <v>0</v>
      </c>
      <c r="S133" s="11">
        <v>15</v>
      </c>
      <c r="T133" s="33" t="s">
        <v>73</v>
      </c>
      <c r="U133" s="30">
        <v>0</v>
      </c>
      <c r="V133" s="30">
        <v>0</v>
      </c>
      <c r="W133" s="30">
        <v>0</v>
      </c>
      <c r="X133" s="30">
        <v>0</v>
      </c>
      <c r="Y133" s="30">
        <v>0</v>
      </c>
    </row>
    <row r="134" spans="1:25" ht="30">
      <c r="A134" s="32">
        <v>1</v>
      </c>
      <c r="B134" s="33" t="s">
        <v>13</v>
      </c>
      <c r="C134" s="32">
        <v>107</v>
      </c>
      <c r="D134" s="33" t="s">
        <v>23</v>
      </c>
      <c r="E134" s="11">
        <v>13</v>
      </c>
      <c r="F134" s="33" t="s">
        <v>71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11">
        <v>14</v>
      </c>
      <c r="M134" s="33" t="s">
        <v>72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11">
        <v>15</v>
      </c>
      <c r="T134" s="33" t="s">
        <v>73</v>
      </c>
      <c r="U134" s="30">
        <v>0</v>
      </c>
      <c r="V134" s="30">
        <v>0</v>
      </c>
      <c r="W134" s="30">
        <v>0</v>
      </c>
      <c r="X134" s="30">
        <v>0</v>
      </c>
      <c r="Y134" s="30">
        <v>0</v>
      </c>
    </row>
    <row r="135" spans="1:25" ht="30">
      <c r="A135" s="32">
        <v>1</v>
      </c>
      <c r="B135" s="33" t="s">
        <v>13</v>
      </c>
      <c r="C135" s="32">
        <v>108</v>
      </c>
      <c r="D135" s="33" t="s">
        <v>24</v>
      </c>
      <c r="E135" s="11">
        <v>13</v>
      </c>
      <c r="F135" s="33" t="s">
        <v>71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11">
        <v>14</v>
      </c>
      <c r="M135" s="33" t="s">
        <v>72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11">
        <v>15</v>
      </c>
      <c r="T135" s="33" t="s">
        <v>73</v>
      </c>
      <c r="U135" s="30">
        <v>0</v>
      </c>
      <c r="V135" s="30">
        <v>0</v>
      </c>
      <c r="W135" s="30">
        <v>0</v>
      </c>
      <c r="X135" s="30">
        <v>0</v>
      </c>
      <c r="Y135" s="30">
        <v>0</v>
      </c>
    </row>
    <row r="136" spans="1:25" ht="30">
      <c r="A136" s="32">
        <v>1</v>
      </c>
      <c r="B136" s="33" t="s">
        <v>13</v>
      </c>
      <c r="C136" s="32">
        <v>109</v>
      </c>
      <c r="D136" s="33" t="s">
        <v>25</v>
      </c>
      <c r="E136" s="11">
        <v>13</v>
      </c>
      <c r="F136" s="33" t="s">
        <v>71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11">
        <v>14</v>
      </c>
      <c r="M136" s="33" t="s">
        <v>72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11">
        <v>15</v>
      </c>
      <c r="T136" s="33" t="s">
        <v>73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</row>
    <row r="137" spans="1:25" ht="30">
      <c r="A137" s="32">
        <v>1</v>
      </c>
      <c r="B137" s="33" t="s">
        <v>13</v>
      </c>
      <c r="C137" s="32">
        <v>110</v>
      </c>
      <c r="D137" s="33" t="s">
        <v>26</v>
      </c>
      <c r="E137" s="11">
        <v>13</v>
      </c>
      <c r="F137" s="33" t="s">
        <v>71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11">
        <v>14</v>
      </c>
      <c r="M137" s="33" t="s">
        <v>72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11">
        <v>15</v>
      </c>
      <c r="T137" s="33" t="s">
        <v>73</v>
      </c>
      <c r="U137" s="30">
        <v>0</v>
      </c>
      <c r="V137" s="30">
        <v>0</v>
      </c>
      <c r="W137" s="30">
        <v>0</v>
      </c>
      <c r="X137" s="30">
        <v>0</v>
      </c>
      <c r="Y137" s="30">
        <v>0</v>
      </c>
    </row>
    <row r="138" spans="1:25" ht="30">
      <c r="A138" s="32">
        <v>2</v>
      </c>
      <c r="B138" s="33" t="s">
        <v>27</v>
      </c>
      <c r="C138" s="32">
        <v>201</v>
      </c>
      <c r="D138" s="33" t="s">
        <v>28</v>
      </c>
      <c r="E138" s="11">
        <v>13</v>
      </c>
      <c r="F138" s="33" t="s">
        <v>71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11">
        <v>14</v>
      </c>
      <c r="M138" s="33" t="s">
        <v>72</v>
      </c>
      <c r="N138" s="30">
        <v>0</v>
      </c>
      <c r="O138" s="30">
        <v>0</v>
      </c>
      <c r="P138" s="30">
        <v>0</v>
      </c>
      <c r="Q138" s="30">
        <v>0</v>
      </c>
      <c r="R138" s="30">
        <v>0</v>
      </c>
      <c r="S138" s="11">
        <v>15</v>
      </c>
      <c r="T138" s="33" t="s">
        <v>73</v>
      </c>
      <c r="U138" s="30">
        <v>0</v>
      </c>
      <c r="V138" s="30">
        <v>0</v>
      </c>
      <c r="W138" s="30">
        <v>0</v>
      </c>
      <c r="X138" s="30">
        <v>0</v>
      </c>
      <c r="Y138" s="30">
        <v>0</v>
      </c>
    </row>
    <row r="139" spans="1:25" ht="30">
      <c r="A139" s="32">
        <v>2</v>
      </c>
      <c r="B139" s="33" t="s">
        <v>27</v>
      </c>
      <c r="C139" s="32">
        <v>202</v>
      </c>
      <c r="D139" s="33" t="s">
        <v>29</v>
      </c>
      <c r="E139" s="11">
        <v>13</v>
      </c>
      <c r="F139" s="33" t="s">
        <v>71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11">
        <v>14</v>
      </c>
      <c r="M139" s="33" t="s">
        <v>72</v>
      </c>
      <c r="N139" s="30">
        <v>164706</v>
      </c>
      <c r="O139" s="30">
        <v>0</v>
      </c>
      <c r="P139" s="30">
        <v>324612.26</v>
      </c>
      <c r="Q139" s="30">
        <v>156862</v>
      </c>
      <c r="R139" s="30">
        <v>0</v>
      </c>
      <c r="S139" s="11">
        <v>15</v>
      </c>
      <c r="T139" s="33" t="s">
        <v>73</v>
      </c>
      <c r="U139" s="30">
        <v>0</v>
      </c>
      <c r="V139" s="30">
        <v>0</v>
      </c>
      <c r="W139" s="30">
        <v>0</v>
      </c>
      <c r="X139" s="30">
        <v>0</v>
      </c>
      <c r="Y139" s="30">
        <v>0</v>
      </c>
    </row>
    <row r="140" spans="1:25" ht="30">
      <c r="A140" s="32">
        <v>2</v>
      </c>
      <c r="B140" s="33" t="s">
        <v>27</v>
      </c>
      <c r="C140" s="32">
        <v>203</v>
      </c>
      <c r="D140" s="33" t="s">
        <v>30</v>
      </c>
      <c r="E140" s="11">
        <v>13</v>
      </c>
      <c r="F140" s="33" t="s">
        <v>71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11">
        <v>14</v>
      </c>
      <c r="M140" s="33" t="s">
        <v>72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11">
        <v>15</v>
      </c>
      <c r="T140" s="33" t="s">
        <v>73</v>
      </c>
      <c r="U140" s="30">
        <v>0</v>
      </c>
      <c r="V140" s="30">
        <v>0</v>
      </c>
      <c r="W140" s="30">
        <v>18000</v>
      </c>
      <c r="X140" s="30">
        <v>0</v>
      </c>
      <c r="Y140" s="30">
        <v>0</v>
      </c>
    </row>
    <row r="141" spans="1:25" ht="30">
      <c r="A141" s="32">
        <v>2</v>
      </c>
      <c r="B141" s="33" t="s">
        <v>27</v>
      </c>
      <c r="C141" s="32">
        <v>204</v>
      </c>
      <c r="D141" s="33" t="s">
        <v>31</v>
      </c>
      <c r="E141" s="11">
        <v>13</v>
      </c>
      <c r="F141" s="33" t="s">
        <v>71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11">
        <v>14</v>
      </c>
      <c r="M141" s="33" t="s">
        <v>72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11">
        <v>15</v>
      </c>
      <c r="T141" s="33" t="s">
        <v>73</v>
      </c>
      <c r="U141" s="30">
        <v>0</v>
      </c>
      <c r="V141" s="30">
        <v>0</v>
      </c>
      <c r="W141" s="30">
        <v>0</v>
      </c>
      <c r="X141" s="30">
        <v>0</v>
      </c>
      <c r="Y141" s="30">
        <v>0</v>
      </c>
    </row>
    <row r="142" spans="1:25" ht="30">
      <c r="A142" s="32">
        <v>2</v>
      </c>
      <c r="B142" s="33" t="s">
        <v>27</v>
      </c>
      <c r="C142" s="32">
        <v>205</v>
      </c>
      <c r="D142" s="33" t="s">
        <v>32</v>
      </c>
      <c r="E142" s="11">
        <v>13</v>
      </c>
      <c r="F142" s="33" t="s">
        <v>71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11">
        <v>14</v>
      </c>
      <c r="M142" s="33" t="s">
        <v>72</v>
      </c>
      <c r="N142" s="30">
        <v>0</v>
      </c>
      <c r="O142" s="30">
        <v>0</v>
      </c>
      <c r="P142" s="30">
        <v>0</v>
      </c>
      <c r="Q142" s="30">
        <v>0</v>
      </c>
      <c r="R142" s="30">
        <v>0</v>
      </c>
      <c r="S142" s="11">
        <v>15</v>
      </c>
      <c r="T142" s="33" t="s">
        <v>73</v>
      </c>
      <c r="U142" s="30">
        <v>0</v>
      </c>
      <c r="V142" s="30">
        <v>0</v>
      </c>
      <c r="W142" s="30">
        <v>0</v>
      </c>
      <c r="X142" s="30">
        <v>0</v>
      </c>
      <c r="Y142" s="30">
        <v>0</v>
      </c>
    </row>
    <row r="143" spans="1:25" ht="30">
      <c r="A143" s="32">
        <v>3</v>
      </c>
      <c r="B143" s="33" t="s">
        <v>33</v>
      </c>
      <c r="C143" s="32">
        <v>301</v>
      </c>
      <c r="D143" s="33" t="s">
        <v>34</v>
      </c>
      <c r="E143" s="11">
        <v>13</v>
      </c>
      <c r="F143" s="33" t="s">
        <v>71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11">
        <v>14</v>
      </c>
      <c r="M143" s="33" t="s">
        <v>72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11">
        <v>15</v>
      </c>
      <c r="T143" s="33" t="s">
        <v>73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</row>
    <row r="144" spans="1:25" ht="30">
      <c r="A144" s="32">
        <v>3</v>
      </c>
      <c r="B144" s="33" t="s">
        <v>33</v>
      </c>
      <c r="C144" s="32">
        <v>302</v>
      </c>
      <c r="D144" s="33" t="s">
        <v>35</v>
      </c>
      <c r="E144" s="11">
        <v>13</v>
      </c>
      <c r="F144" s="33" t="s">
        <v>71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11">
        <v>14</v>
      </c>
      <c r="M144" s="33" t="s">
        <v>72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11">
        <v>15</v>
      </c>
      <c r="T144" s="33" t="s">
        <v>73</v>
      </c>
      <c r="U144" s="30">
        <v>0</v>
      </c>
      <c r="V144" s="30">
        <v>0</v>
      </c>
      <c r="W144" s="30">
        <v>0</v>
      </c>
      <c r="X144" s="30">
        <v>0</v>
      </c>
      <c r="Y144" s="30">
        <v>0</v>
      </c>
    </row>
    <row r="145" spans="1:57" ht="30">
      <c r="A145" s="32">
        <v>3</v>
      </c>
      <c r="B145" s="33" t="s">
        <v>33</v>
      </c>
      <c r="C145" s="32">
        <v>303</v>
      </c>
      <c r="D145" s="33" t="s">
        <v>36</v>
      </c>
      <c r="E145" s="11">
        <v>13</v>
      </c>
      <c r="F145" s="33" t="s">
        <v>71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11">
        <v>14</v>
      </c>
      <c r="M145" s="33" t="s">
        <v>72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11">
        <v>15</v>
      </c>
      <c r="T145" s="33" t="s">
        <v>73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</row>
    <row r="146" spans="1:57" ht="30">
      <c r="A146" s="32">
        <v>3</v>
      </c>
      <c r="B146" s="33" t="s">
        <v>33</v>
      </c>
      <c r="C146" s="32">
        <v>304</v>
      </c>
      <c r="D146" s="33" t="s">
        <v>37</v>
      </c>
      <c r="E146" s="11">
        <v>13</v>
      </c>
      <c r="F146" s="33" t="s">
        <v>71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11">
        <v>14</v>
      </c>
      <c r="M146" s="33" t="s">
        <v>72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11">
        <v>15</v>
      </c>
      <c r="T146" s="33" t="s">
        <v>73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</row>
    <row r="147" spans="1:57" ht="30">
      <c r="A147" s="32">
        <v>4</v>
      </c>
      <c r="B147" s="33" t="s">
        <v>38</v>
      </c>
      <c r="C147" s="32">
        <v>401</v>
      </c>
      <c r="D147" s="33" t="s">
        <v>39</v>
      </c>
      <c r="E147" s="11">
        <v>13</v>
      </c>
      <c r="F147" s="33" t="s">
        <v>71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11">
        <v>14</v>
      </c>
      <c r="M147" s="33" t="s">
        <v>72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11">
        <v>15</v>
      </c>
      <c r="T147" s="33" t="s">
        <v>73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</row>
    <row r="148" spans="1:57" ht="30">
      <c r="A148" s="32">
        <v>4</v>
      </c>
      <c r="B148" s="33" t="s">
        <v>38</v>
      </c>
      <c r="C148" s="32">
        <v>402</v>
      </c>
      <c r="D148" s="33" t="s">
        <v>40</v>
      </c>
      <c r="E148" s="11">
        <v>13</v>
      </c>
      <c r="F148" s="33" t="s">
        <v>71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11">
        <v>14</v>
      </c>
      <c r="M148" s="33" t="s">
        <v>72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11">
        <v>15</v>
      </c>
      <c r="T148" s="33" t="s">
        <v>73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</row>
    <row r="149" spans="1:57" ht="45">
      <c r="A149" s="32">
        <v>4</v>
      </c>
      <c r="B149" s="33" t="s">
        <v>38</v>
      </c>
      <c r="C149" s="32">
        <v>403</v>
      </c>
      <c r="D149" s="33" t="s">
        <v>41</v>
      </c>
      <c r="E149" s="11">
        <v>13</v>
      </c>
      <c r="F149" s="33" t="s">
        <v>71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11">
        <v>14</v>
      </c>
      <c r="M149" s="33" t="s">
        <v>72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11">
        <v>15</v>
      </c>
      <c r="T149" s="33" t="s">
        <v>73</v>
      </c>
      <c r="U149" s="30">
        <v>0</v>
      </c>
      <c r="V149" s="30">
        <v>0</v>
      </c>
      <c r="W149" s="30">
        <v>0</v>
      </c>
      <c r="X149" s="30">
        <v>0</v>
      </c>
      <c r="Y149" s="30">
        <v>0</v>
      </c>
    </row>
    <row r="150" spans="1:57" ht="30">
      <c r="A150" s="32">
        <v>4</v>
      </c>
      <c r="B150" s="33" t="s">
        <v>38</v>
      </c>
      <c r="C150" s="32">
        <v>404</v>
      </c>
      <c r="D150" s="33" t="s">
        <v>42</v>
      </c>
      <c r="E150" s="11">
        <v>13</v>
      </c>
      <c r="F150" s="33" t="s">
        <v>71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11">
        <v>14</v>
      </c>
      <c r="M150" s="33" t="s">
        <v>72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11">
        <v>15</v>
      </c>
      <c r="T150" s="33" t="s">
        <v>73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</row>
    <row r="151" spans="1:57" ht="30">
      <c r="A151" s="32">
        <v>4</v>
      </c>
      <c r="B151" s="33" t="s">
        <v>38</v>
      </c>
      <c r="C151" s="32">
        <v>405</v>
      </c>
      <c r="D151" s="33" t="s">
        <v>43</v>
      </c>
      <c r="E151" s="11">
        <v>13</v>
      </c>
      <c r="F151" s="33" t="s">
        <v>71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11">
        <v>14</v>
      </c>
      <c r="M151" s="33" t="s">
        <v>72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11">
        <v>15</v>
      </c>
      <c r="T151" s="33" t="s">
        <v>73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</row>
    <row r="152" spans="1:57" ht="30">
      <c r="A152" s="32">
        <v>5</v>
      </c>
      <c r="B152" s="33" t="s">
        <v>44</v>
      </c>
      <c r="C152" s="32">
        <v>501</v>
      </c>
      <c r="D152" s="33" t="s">
        <v>45</v>
      </c>
      <c r="E152" s="11">
        <v>13</v>
      </c>
      <c r="F152" s="33" t="s">
        <v>71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11">
        <v>14</v>
      </c>
      <c r="M152" s="33" t="s">
        <v>72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11">
        <v>15</v>
      </c>
      <c r="T152" s="33" t="s">
        <v>73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</row>
    <row r="153" spans="1:57" ht="30">
      <c r="A153" s="32">
        <v>7</v>
      </c>
      <c r="B153" s="33" t="s">
        <v>46</v>
      </c>
      <c r="C153" s="32">
        <v>701</v>
      </c>
      <c r="D153" s="33" t="s">
        <v>47</v>
      </c>
      <c r="E153" s="11">
        <v>13</v>
      </c>
      <c r="F153" s="33" t="s">
        <v>71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11">
        <v>14</v>
      </c>
      <c r="M153" s="33" t="s">
        <v>72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11">
        <v>15</v>
      </c>
      <c r="T153" s="33" t="s">
        <v>73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</row>
    <row r="154" spans="1:57" ht="30">
      <c r="A154" s="32">
        <v>7</v>
      </c>
      <c r="B154" s="33" t="s">
        <v>46</v>
      </c>
      <c r="C154" s="32">
        <v>702</v>
      </c>
      <c r="D154" s="33" t="s">
        <v>48</v>
      </c>
      <c r="E154" s="11">
        <v>13</v>
      </c>
      <c r="F154" s="33" t="s">
        <v>71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11">
        <v>14</v>
      </c>
      <c r="M154" s="33" t="s">
        <v>72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11">
        <v>15</v>
      </c>
      <c r="T154" s="33" t="s">
        <v>73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</row>
    <row r="155" spans="1:57">
      <c r="A155" s="21"/>
      <c r="B155" s="22"/>
      <c r="C155" s="23"/>
      <c r="D155" s="22"/>
      <c r="E155" s="24"/>
      <c r="F155" s="21" t="s">
        <v>74</v>
      </c>
      <c r="G155" s="25">
        <f>SUM(G128:G154)</f>
        <v>0</v>
      </c>
      <c r="H155" s="25">
        <f>SUM(H128:H154)</f>
        <v>0</v>
      </c>
      <c r="I155" s="25">
        <f>SUM(I128:I154)</f>
        <v>0</v>
      </c>
      <c r="J155" s="25">
        <f t="shared" ref="J155:K155" si="12">SUM(J128:J154)</f>
        <v>0</v>
      </c>
      <c r="K155" s="25">
        <f t="shared" si="12"/>
        <v>0</v>
      </c>
      <c r="L155" s="24"/>
      <c r="M155" s="21" t="s">
        <v>75</v>
      </c>
      <c r="N155" s="25">
        <f>SUM(N128:N154)</f>
        <v>179706</v>
      </c>
      <c r="O155" s="25">
        <f>SUM(O128:O154)</f>
        <v>0</v>
      </c>
      <c r="P155" s="25">
        <f>SUM(P128:P154)</f>
        <v>339612.26</v>
      </c>
      <c r="Q155" s="25">
        <f t="shared" ref="Q155:R155" si="13">SUM(Q128:Q154)</f>
        <v>156862</v>
      </c>
      <c r="R155" s="25">
        <f t="shared" si="13"/>
        <v>0</v>
      </c>
      <c r="S155" s="24"/>
      <c r="T155" s="21" t="s">
        <v>76</v>
      </c>
      <c r="U155" s="25">
        <f>SUM(U128:U154)</f>
        <v>0</v>
      </c>
      <c r="V155" s="25">
        <f>SUM(V128:V154)</f>
        <v>0</v>
      </c>
      <c r="W155" s="25">
        <f>SUM(W128:W154)</f>
        <v>33455</v>
      </c>
      <c r="X155" s="25">
        <f t="shared" ref="X155:Y155" si="14">SUM(X128:X154)</f>
        <v>0</v>
      </c>
      <c r="Y155" s="25">
        <f t="shared" si="14"/>
        <v>0</v>
      </c>
    </row>
    <row r="156" spans="1:57">
      <c r="A156" s="20"/>
      <c r="B156" s="34"/>
      <c r="C156" s="20"/>
      <c r="D156" s="34"/>
      <c r="E156" s="15"/>
      <c r="F156" s="34"/>
      <c r="G156" s="31"/>
      <c r="H156" s="31"/>
      <c r="I156" s="31"/>
      <c r="J156" s="31"/>
      <c r="K156" s="31"/>
      <c r="L156" s="15"/>
      <c r="M156" s="34"/>
      <c r="N156" s="31"/>
      <c r="O156" s="31"/>
      <c r="P156" s="31"/>
      <c r="Q156" s="31"/>
      <c r="R156" s="31"/>
      <c r="S156" s="15"/>
      <c r="T156" s="34"/>
      <c r="U156" s="31"/>
      <c r="V156" s="31"/>
      <c r="W156" s="31"/>
      <c r="X156" s="31"/>
      <c r="Y156" s="31"/>
    </row>
    <row r="157" spans="1:57" s="15" customFormat="1" ht="45">
      <c r="A157" s="11" t="s">
        <v>2</v>
      </c>
      <c r="B157" s="12" t="s">
        <v>3</v>
      </c>
      <c r="C157" s="13" t="s">
        <v>4</v>
      </c>
      <c r="D157" s="12" t="s">
        <v>5</v>
      </c>
      <c r="E157" s="11" t="s">
        <v>6</v>
      </c>
      <c r="F157" s="12" t="s">
        <v>7</v>
      </c>
      <c r="G157" s="14" t="s">
        <v>8</v>
      </c>
      <c r="H157" s="14" t="s">
        <v>9</v>
      </c>
      <c r="I157" s="14" t="s">
        <v>10</v>
      </c>
      <c r="J157" s="14" t="s">
        <v>11</v>
      </c>
      <c r="K157" s="14" t="s">
        <v>12</v>
      </c>
      <c r="L157" s="11" t="s">
        <v>6</v>
      </c>
      <c r="M157" s="12" t="s">
        <v>7</v>
      </c>
      <c r="N157" s="14" t="s">
        <v>8</v>
      </c>
      <c r="O157" s="14" t="s">
        <v>9</v>
      </c>
      <c r="P157" s="14" t="s">
        <v>10</v>
      </c>
      <c r="Q157" s="14" t="s">
        <v>11</v>
      </c>
      <c r="R157" s="14" t="s">
        <v>12</v>
      </c>
      <c r="S157" s="11" t="s">
        <v>6</v>
      </c>
      <c r="T157" s="12" t="s">
        <v>7</v>
      </c>
      <c r="U157" s="14" t="s">
        <v>8</v>
      </c>
      <c r="V157" s="14" t="s">
        <v>9</v>
      </c>
      <c r="W157" s="14" t="s">
        <v>10</v>
      </c>
      <c r="X157" s="14" t="s">
        <v>11</v>
      </c>
      <c r="Y157" s="14" t="s">
        <v>12</v>
      </c>
    </row>
    <row r="158" spans="1:57" ht="30">
      <c r="A158" s="32">
        <v>1</v>
      </c>
      <c r="B158" s="33" t="s">
        <v>13</v>
      </c>
      <c r="C158" s="32">
        <v>101</v>
      </c>
      <c r="D158" s="33" t="s">
        <v>14</v>
      </c>
      <c r="E158" s="11">
        <v>16</v>
      </c>
      <c r="F158" s="33" t="s">
        <v>77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11">
        <v>17</v>
      </c>
      <c r="M158" s="33" t="s">
        <v>78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11">
        <v>18</v>
      </c>
      <c r="T158" s="33" t="s">
        <v>79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5"/>
      <c r="AA158" s="35"/>
      <c r="AB158" s="35"/>
      <c r="AC158" s="35"/>
      <c r="AD158" s="26"/>
      <c r="AE158" s="36"/>
      <c r="AF158" s="35"/>
      <c r="AG158" s="35"/>
      <c r="AH158" s="35"/>
      <c r="AI158" s="35"/>
      <c r="AJ158" s="35"/>
      <c r="AK158" s="26"/>
      <c r="AL158" s="36"/>
      <c r="AM158" s="35"/>
      <c r="AN158" s="35"/>
      <c r="AO158" s="35"/>
      <c r="AP158" s="35"/>
      <c r="AQ158" s="35"/>
      <c r="AR158" s="26"/>
      <c r="AS158" s="36"/>
      <c r="AT158" s="35"/>
      <c r="AU158" s="35"/>
      <c r="AV158" s="35"/>
      <c r="AW158" s="35"/>
      <c r="AX158" s="35"/>
      <c r="AY158" s="26"/>
      <c r="AZ158" s="36"/>
      <c r="BA158" s="35"/>
      <c r="BB158" s="35"/>
      <c r="BC158" s="35"/>
      <c r="BD158" s="35"/>
      <c r="BE158" s="35"/>
    </row>
    <row r="159" spans="1:57" ht="30">
      <c r="A159" s="32">
        <v>1</v>
      </c>
      <c r="B159" s="33" t="s">
        <v>13</v>
      </c>
      <c r="C159" s="32">
        <v>102</v>
      </c>
      <c r="D159" s="33" t="s">
        <v>18</v>
      </c>
      <c r="E159" s="11">
        <v>16</v>
      </c>
      <c r="F159" s="33" t="s">
        <v>77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11">
        <v>17</v>
      </c>
      <c r="M159" s="33" t="s">
        <v>78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11">
        <v>18</v>
      </c>
      <c r="T159" s="33" t="s">
        <v>79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35"/>
      <c r="AA159" s="35"/>
      <c r="AB159" s="35"/>
      <c r="AC159" s="35"/>
      <c r="AD159" s="26"/>
      <c r="AE159" s="36"/>
      <c r="AF159" s="35"/>
      <c r="AG159" s="35"/>
      <c r="AH159" s="35"/>
      <c r="AI159" s="35"/>
      <c r="AJ159" s="35"/>
      <c r="AK159" s="26"/>
      <c r="AL159" s="36"/>
      <c r="AM159" s="35"/>
      <c r="AN159" s="35"/>
      <c r="AO159" s="35"/>
      <c r="AP159" s="35"/>
      <c r="AQ159" s="35"/>
      <c r="AR159" s="26"/>
      <c r="AS159" s="36"/>
      <c r="AT159" s="35"/>
      <c r="AU159" s="35"/>
      <c r="AV159" s="35"/>
      <c r="AW159" s="35"/>
      <c r="AX159" s="35"/>
      <c r="AY159" s="26"/>
      <c r="AZ159" s="36"/>
      <c r="BA159" s="35"/>
      <c r="BB159" s="35"/>
      <c r="BC159" s="35"/>
      <c r="BD159" s="35"/>
      <c r="BE159" s="35"/>
    </row>
    <row r="160" spans="1:57" ht="30">
      <c r="A160" s="32">
        <v>1</v>
      </c>
      <c r="B160" s="33" t="s">
        <v>13</v>
      </c>
      <c r="C160" s="32">
        <v>103</v>
      </c>
      <c r="D160" s="33" t="s">
        <v>19</v>
      </c>
      <c r="E160" s="11">
        <v>16</v>
      </c>
      <c r="F160" s="33" t="s">
        <v>77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11">
        <v>17</v>
      </c>
      <c r="M160" s="33" t="s">
        <v>78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11">
        <v>18</v>
      </c>
      <c r="T160" s="33" t="s">
        <v>79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35"/>
      <c r="AA160" s="35"/>
      <c r="AB160" s="35"/>
      <c r="AC160" s="35"/>
      <c r="AD160" s="26"/>
      <c r="AE160" s="36"/>
      <c r="AF160" s="35"/>
      <c r="AG160" s="35"/>
      <c r="AH160" s="35"/>
      <c r="AI160" s="35"/>
      <c r="AJ160" s="35"/>
      <c r="AK160" s="26"/>
      <c r="AL160" s="36"/>
      <c r="AM160" s="35"/>
      <c r="AN160" s="35"/>
      <c r="AO160" s="35"/>
      <c r="AP160" s="35"/>
      <c r="AQ160" s="35"/>
      <c r="AR160" s="26"/>
      <c r="AS160" s="36"/>
      <c r="AT160" s="35"/>
      <c r="AU160" s="35"/>
      <c r="AV160" s="35"/>
      <c r="AW160" s="35"/>
      <c r="AX160" s="35"/>
      <c r="AY160" s="26"/>
      <c r="AZ160" s="36"/>
      <c r="BA160" s="35"/>
      <c r="BB160" s="35"/>
      <c r="BC160" s="35"/>
      <c r="BD160" s="35"/>
      <c r="BE160" s="35"/>
    </row>
    <row r="161" spans="1:57" ht="30">
      <c r="A161" s="32">
        <v>1</v>
      </c>
      <c r="B161" s="33" t="s">
        <v>13</v>
      </c>
      <c r="C161" s="32">
        <v>104</v>
      </c>
      <c r="D161" s="33" t="s">
        <v>20</v>
      </c>
      <c r="E161" s="11">
        <v>16</v>
      </c>
      <c r="F161" s="33" t="s">
        <v>77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11">
        <v>17</v>
      </c>
      <c r="M161" s="33" t="s">
        <v>78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11">
        <v>18</v>
      </c>
      <c r="T161" s="33" t="s">
        <v>79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35"/>
      <c r="AA161" s="35"/>
      <c r="AB161" s="35"/>
      <c r="AC161" s="35"/>
      <c r="AD161" s="26"/>
      <c r="AE161" s="36"/>
      <c r="AF161" s="35"/>
      <c r="AG161" s="35"/>
      <c r="AH161" s="35"/>
      <c r="AI161" s="35"/>
      <c r="AJ161" s="35"/>
      <c r="AK161" s="26"/>
      <c r="AL161" s="36"/>
      <c r="AM161" s="35"/>
      <c r="AN161" s="35"/>
      <c r="AO161" s="35"/>
      <c r="AP161" s="35"/>
      <c r="AQ161" s="35"/>
      <c r="AR161" s="26"/>
      <c r="AS161" s="36"/>
      <c r="AT161" s="35"/>
      <c r="AU161" s="35"/>
      <c r="AV161" s="35"/>
      <c r="AW161" s="35"/>
      <c r="AX161" s="35"/>
      <c r="AY161" s="26"/>
      <c r="AZ161" s="36"/>
      <c r="BA161" s="35"/>
      <c r="BB161" s="35"/>
      <c r="BC161" s="35"/>
      <c r="BD161" s="35"/>
      <c r="BE161" s="35"/>
    </row>
    <row r="162" spans="1:57" ht="30">
      <c r="A162" s="32">
        <v>1</v>
      </c>
      <c r="B162" s="33" t="s">
        <v>13</v>
      </c>
      <c r="C162" s="32">
        <v>105</v>
      </c>
      <c r="D162" s="33" t="s">
        <v>21</v>
      </c>
      <c r="E162" s="11">
        <v>16</v>
      </c>
      <c r="F162" s="33" t="s">
        <v>77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11">
        <v>17</v>
      </c>
      <c r="M162" s="33" t="s">
        <v>78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11">
        <v>18</v>
      </c>
      <c r="T162" s="33" t="s">
        <v>79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35"/>
      <c r="AA162" s="35"/>
      <c r="AB162" s="35"/>
      <c r="AC162" s="35"/>
      <c r="AD162" s="26"/>
      <c r="AE162" s="36"/>
      <c r="AF162" s="35"/>
      <c r="AG162" s="35"/>
      <c r="AH162" s="35"/>
      <c r="AI162" s="35"/>
      <c r="AJ162" s="35"/>
      <c r="AK162" s="26"/>
      <c r="AL162" s="36"/>
      <c r="AM162" s="35"/>
      <c r="AN162" s="35"/>
      <c r="AO162" s="35"/>
      <c r="AP162" s="35"/>
      <c r="AQ162" s="35"/>
      <c r="AR162" s="26"/>
      <c r="AS162" s="36"/>
      <c r="AT162" s="35"/>
      <c r="AU162" s="35"/>
      <c r="AV162" s="35"/>
      <c r="AW162" s="35"/>
      <c r="AX162" s="35"/>
      <c r="AY162" s="26"/>
      <c r="AZ162" s="36"/>
      <c r="BA162" s="35"/>
      <c r="BB162" s="35"/>
      <c r="BC162" s="35"/>
      <c r="BD162" s="35"/>
      <c r="BE162" s="35"/>
    </row>
    <row r="163" spans="1:57" ht="30">
      <c r="A163" s="32">
        <v>1</v>
      </c>
      <c r="B163" s="33" t="s">
        <v>13</v>
      </c>
      <c r="C163" s="32">
        <v>106</v>
      </c>
      <c r="D163" s="33" t="s">
        <v>22</v>
      </c>
      <c r="E163" s="11">
        <v>16</v>
      </c>
      <c r="F163" s="33" t="s">
        <v>77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11">
        <v>17</v>
      </c>
      <c r="M163" s="33" t="s">
        <v>78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11">
        <v>18</v>
      </c>
      <c r="T163" s="33" t="s">
        <v>79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5"/>
      <c r="AA163" s="35"/>
      <c r="AB163" s="35"/>
      <c r="AC163" s="35"/>
      <c r="AD163" s="26"/>
      <c r="AE163" s="36"/>
      <c r="AF163" s="35"/>
      <c r="AG163" s="35"/>
      <c r="AH163" s="35"/>
      <c r="AI163" s="35"/>
      <c r="AJ163" s="35"/>
      <c r="AK163" s="26"/>
      <c r="AL163" s="36"/>
      <c r="AM163" s="35"/>
      <c r="AN163" s="35"/>
      <c r="AO163" s="35"/>
      <c r="AP163" s="35"/>
      <c r="AQ163" s="35"/>
      <c r="AR163" s="26"/>
      <c r="AS163" s="36"/>
      <c r="AT163" s="35"/>
      <c r="AU163" s="35"/>
      <c r="AV163" s="35"/>
      <c r="AW163" s="35"/>
      <c r="AX163" s="35"/>
      <c r="AY163" s="26"/>
      <c r="AZ163" s="36"/>
      <c r="BA163" s="35"/>
      <c r="BB163" s="35"/>
      <c r="BC163" s="35"/>
      <c r="BD163" s="35"/>
      <c r="BE163" s="35"/>
    </row>
    <row r="164" spans="1:57" ht="30">
      <c r="A164" s="32">
        <v>1</v>
      </c>
      <c r="B164" s="33" t="s">
        <v>13</v>
      </c>
      <c r="C164" s="32">
        <v>107</v>
      </c>
      <c r="D164" s="33" t="s">
        <v>23</v>
      </c>
      <c r="E164" s="11">
        <v>16</v>
      </c>
      <c r="F164" s="33" t="s">
        <v>77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11">
        <v>17</v>
      </c>
      <c r="M164" s="33" t="s">
        <v>78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11">
        <v>18</v>
      </c>
      <c r="T164" s="33" t="s">
        <v>79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35"/>
      <c r="AA164" s="35"/>
      <c r="AB164" s="35"/>
      <c r="AC164" s="35"/>
      <c r="AD164" s="26"/>
      <c r="AE164" s="36"/>
      <c r="AF164" s="35"/>
      <c r="AG164" s="35"/>
      <c r="AH164" s="35"/>
      <c r="AI164" s="35"/>
      <c r="AJ164" s="35"/>
      <c r="AK164" s="26"/>
      <c r="AL164" s="36"/>
      <c r="AM164" s="35"/>
      <c r="AN164" s="35"/>
      <c r="AO164" s="35"/>
      <c r="AP164" s="35"/>
      <c r="AQ164" s="35"/>
      <c r="AR164" s="26"/>
      <c r="AS164" s="36"/>
      <c r="AT164" s="35"/>
      <c r="AU164" s="35"/>
      <c r="AV164" s="35"/>
      <c r="AW164" s="35"/>
      <c r="AX164" s="35"/>
      <c r="AY164" s="26"/>
      <c r="AZ164" s="36"/>
      <c r="BA164" s="35"/>
      <c r="BB164" s="35"/>
      <c r="BC164" s="35"/>
      <c r="BD164" s="35"/>
      <c r="BE164" s="35"/>
    </row>
    <row r="165" spans="1:57" ht="30">
      <c r="A165" s="32">
        <v>1</v>
      </c>
      <c r="B165" s="33" t="s">
        <v>13</v>
      </c>
      <c r="C165" s="32">
        <v>108</v>
      </c>
      <c r="D165" s="33" t="s">
        <v>24</v>
      </c>
      <c r="E165" s="11">
        <v>16</v>
      </c>
      <c r="F165" s="33" t="s">
        <v>77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11">
        <v>17</v>
      </c>
      <c r="M165" s="33" t="s">
        <v>78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11">
        <v>18</v>
      </c>
      <c r="T165" s="33" t="s">
        <v>79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35"/>
      <c r="AA165" s="35"/>
      <c r="AB165" s="35"/>
      <c r="AC165" s="35"/>
      <c r="AD165" s="26"/>
      <c r="AE165" s="36"/>
      <c r="AF165" s="35"/>
      <c r="AG165" s="35"/>
      <c r="AH165" s="35"/>
      <c r="AI165" s="35"/>
      <c r="AJ165" s="35"/>
      <c r="AK165" s="26"/>
      <c r="AL165" s="36"/>
      <c r="AM165" s="35"/>
      <c r="AN165" s="35"/>
      <c r="AO165" s="35"/>
      <c r="AP165" s="35"/>
      <c r="AQ165" s="35"/>
      <c r="AR165" s="26"/>
      <c r="AS165" s="36"/>
      <c r="AT165" s="35"/>
      <c r="AU165" s="35"/>
      <c r="AV165" s="35"/>
      <c r="AW165" s="35"/>
      <c r="AX165" s="35"/>
      <c r="AY165" s="26"/>
      <c r="AZ165" s="36"/>
      <c r="BA165" s="35"/>
      <c r="BB165" s="35"/>
      <c r="BC165" s="35"/>
      <c r="BD165" s="35"/>
      <c r="BE165" s="35"/>
    </row>
    <row r="166" spans="1:57" ht="30">
      <c r="A166" s="32">
        <v>1</v>
      </c>
      <c r="B166" s="33" t="s">
        <v>13</v>
      </c>
      <c r="C166" s="32">
        <v>109</v>
      </c>
      <c r="D166" s="33" t="s">
        <v>25</v>
      </c>
      <c r="E166" s="11">
        <v>16</v>
      </c>
      <c r="F166" s="33" t="s">
        <v>77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11">
        <v>17</v>
      </c>
      <c r="M166" s="33" t="s">
        <v>78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11">
        <v>18</v>
      </c>
      <c r="T166" s="33" t="s">
        <v>79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  <c r="Z166" s="35"/>
      <c r="AA166" s="35"/>
      <c r="AB166" s="35"/>
      <c r="AC166" s="35"/>
      <c r="AD166" s="26"/>
      <c r="AE166" s="36"/>
      <c r="AF166" s="35"/>
      <c r="AG166" s="35"/>
      <c r="AH166" s="35"/>
      <c r="AI166" s="35"/>
      <c r="AJ166" s="35"/>
      <c r="AK166" s="26"/>
      <c r="AL166" s="36"/>
      <c r="AM166" s="35"/>
      <c r="AN166" s="35"/>
      <c r="AO166" s="35"/>
      <c r="AP166" s="35"/>
      <c r="AQ166" s="35"/>
      <c r="AR166" s="26"/>
      <c r="AS166" s="36"/>
      <c r="AT166" s="35"/>
      <c r="AU166" s="35"/>
      <c r="AV166" s="35"/>
      <c r="AW166" s="35"/>
      <c r="AX166" s="35"/>
      <c r="AY166" s="26"/>
      <c r="AZ166" s="36"/>
      <c r="BA166" s="35"/>
      <c r="BB166" s="35"/>
      <c r="BC166" s="35"/>
      <c r="BD166" s="35"/>
      <c r="BE166" s="35"/>
    </row>
    <row r="167" spans="1:57" ht="30">
      <c r="A167" s="32">
        <v>1</v>
      </c>
      <c r="B167" s="33" t="s">
        <v>13</v>
      </c>
      <c r="C167" s="32">
        <v>110</v>
      </c>
      <c r="D167" s="33" t="s">
        <v>26</v>
      </c>
      <c r="E167" s="11">
        <v>16</v>
      </c>
      <c r="F167" s="33" t="s">
        <v>77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11">
        <v>17</v>
      </c>
      <c r="M167" s="33" t="s">
        <v>78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11">
        <v>18</v>
      </c>
      <c r="T167" s="33" t="s">
        <v>79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35"/>
      <c r="AA167" s="35"/>
      <c r="AB167" s="35"/>
      <c r="AC167" s="35"/>
      <c r="AD167" s="26"/>
      <c r="AE167" s="36"/>
      <c r="AF167" s="35"/>
      <c r="AG167" s="35"/>
      <c r="AH167" s="35"/>
      <c r="AI167" s="35"/>
      <c r="AJ167" s="35"/>
      <c r="AK167" s="26"/>
      <c r="AL167" s="36"/>
      <c r="AM167" s="35"/>
      <c r="AN167" s="35"/>
      <c r="AO167" s="35"/>
      <c r="AP167" s="35"/>
      <c r="AQ167" s="35"/>
      <c r="AR167" s="26"/>
      <c r="AS167" s="36"/>
      <c r="AT167" s="35"/>
      <c r="AU167" s="35"/>
      <c r="AV167" s="35"/>
      <c r="AW167" s="35"/>
      <c r="AX167" s="35"/>
      <c r="AY167" s="26"/>
      <c r="AZ167" s="36"/>
      <c r="BA167" s="35"/>
      <c r="BB167" s="35"/>
      <c r="BC167" s="35"/>
      <c r="BD167" s="35"/>
      <c r="BE167" s="35"/>
    </row>
    <row r="168" spans="1:57" ht="30">
      <c r="A168" s="32">
        <v>2</v>
      </c>
      <c r="B168" s="33" t="s">
        <v>27</v>
      </c>
      <c r="C168" s="32">
        <v>201</v>
      </c>
      <c r="D168" s="33" t="s">
        <v>28</v>
      </c>
      <c r="E168" s="11">
        <v>16</v>
      </c>
      <c r="F168" s="33" t="s">
        <v>77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11">
        <v>17</v>
      </c>
      <c r="M168" s="33" t="s">
        <v>78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11">
        <v>18</v>
      </c>
      <c r="T168" s="33" t="s">
        <v>79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5"/>
      <c r="AA168" s="35"/>
      <c r="AB168" s="35"/>
      <c r="AC168" s="35"/>
      <c r="AD168" s="26"/>
      <c r="AE168" s="36"/>
      <c r="AF168" s="35"/>
      <c r="AG168" s="35"/>
      <c r="AH168" s="35"/>
      <c r="AI168" s="35"/>
      <c r="AJ168" s="35"/>
      <c r="AK168" s="26"/>
      <c r="AL168" s="36"/>
      <c r="AM168" s="35"/>
      <c r="AN168" s="35"/>
      <c r="AO168" s="35"/>
      <c r="AP168" s="35"/>
      <c r="AQ168" s="35"/>
      <c r="AR168" s="26"/>
      <c r="AS168" s="36"/>
      <c r="AT168" s="35"/>
      <c r="AU168" s="35"/>
      <c r="AV168" s="35"/>
      <c r="AW168" s="35"/>
      <c r="AX168" s="35"/>
      <c r="AY168" s="26"/>
      <c r="AZ168" s="36"/>
      <c r="BA168" s="35"/>
      <c r="BB168" s="35"/>
      <c r="BC168" s="35"/>
      <c r="BD168" s="35"/>
      <c r="BE168" s="35"/>
    </row>
    <row r="169" spans="1:57" ht="30">
      <c r="A169" s="32">
        <v>2</v>
      </c>
      <c r="B169" s="33" t="s">
        <v>27</v>
      </c>
      <c r="C169" s="32">
        <v>202</v>
      </c>
      <c r="D169" s="33" t="s">
        <v>29</v>
      </c>
      <c r="E169" s="11">
        <v>16</v>
      </c>
      <c r="F169" s="33" t="s">
        <v>77</v>
      </c>
      <c r="G169" s="30">
        <v>0</v>
      </c>
      <c r="H169" s="30">
        <v>0</v>
      </c>
      <c r="I169" s="30">
        <v>28395.5</v>
      </c>
      <c r="J169" s="30">
        <v>0</v>
      </c>
      <c r="K169" s="30">
        <v>0</v>
      </c>
      <c r="L169" s="11">
        <v>17</v>
      </c>
      <c r="M169" s="33" t="s">
        <v>78</v>
      </c>
      <c r="N169" s="30">
        <v>0</v>
      </c>
      <c r="O169" s="30">
        <v>0</v>
      </c>
      <c r="P169" s="30">
        <v>23865.07</v>
      </c>
      <c r="Q169" s="30">
        <v>0</v>
      </c>
      <c r="R169" s="30">
        <v>0</v>
      </c>
      <c r="S169" s="11">
        <v>18</v>
      </c>
      <c r="T169" s="33" t="s">
        <v>79</v>
      </c>
      <c r="U169" s="30">
        <v>0</v>
      </c>
      <c r="V169" s="30">
        <v>0</v>
      </c>
      <c r="W169" s="30">
        <v>0</v>
      </c>
      <c r="X169" s="30">
        <v>0</v>
      </c>
      <c r="Y169" s="30">
        <v>0</v>
      </c>
      <c r="Z169" s="35"/>
      <c r="AA169" s="35"/>
      <c r="AB169" s="35"/>
      <c r="AC169" s="35"/>
      <c r="AD169" s="26"/>
      <c r="AE169" s="36"/>
      <c r="AF169" s="35"/>
      <c r="AG169" s="35"/>
      <c r="AH169" s="35"/>
      <c r="AI169" s="35"/>
      <c r="AJ169" s="35"/>
      <c r="AK169" s="26"/>
      <c r="AL169" s="36"/>
      <c r="AM169" s="35"/>
      <c r="AN169" s="35"/>
      <c r="AO169" s="35"/>
      <c r="AP169" s="35"/>
      <c r="AQ169" s="35"/>
      <c r="AR169" s="26"/>
      <c r="AS169" s="36"/>
      <c r="AT169" s="35"/>
      <c r="AU169" s="35"/>
      <c r="AV169" s="35"/>
      <c r="AW169" s="35"/>
      <c r="AX169" s="35"/>
      <c r="AY169" s="26"/>
      <c r="AZ169" s="36"/>
      <c r="BA169" s="35"/>
      <c r="BB169" s="35"/>
      <c r="BC169" s="35"/>
      <c r="BD169" s="35"/>
      <c r="BE169" s="35"/>
    </row>
    <row r="170" spans="1:57" ht="30">
      <c r="A170" s="32">
        <v>2</v>
      </c>
      <c r="B170" s="33" t="s">
        <v>27</v>
      </c>
      <c r="C170" s="32">
        <v>203</v>
      </c>
      <c r="D170" s="33" t="s">
        <v>30</v>
      </c>
      <c r="E170" s="11">
        <v>16</v>
      </c>
      <c r="F170" s="33" t="s">
        <v>77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11">
        <v>17</v>
      </c>
      <c r="M170" s="33" t="s">
        <v>78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11">
        <v>18</v>
      </c>
      <c r="T170" s="33" t="s">
        <v>79</v>
      </c>
      <c r="U170" s="30">
        <v>0</v>
      </c>
      <c r="V170" s="30">
        <v>0</v>
      </c>
      <c r="W170" s="30">
        <v>0</v>
      </c>
      <c r="X170" s="30">
        <v>0</v>
      </c>
      <c r="Y170" s="30">
        <v>0</v>
      </c>
      <c r="Z170" s="35"/>
      <c r="AA170" s="35"/>
      <c r="AB170" s="35"/>
      <c r="AC170" s="35"/>
      <c r="AD170" s="26"/>
      <c r="AE170" s="36"/>
      <c r="AF170" s="35"/>
      <c r="AG170" s="35"/>
      <c r="AH170" s="35"/>
      <c r="AI170" s="35"/>
      <c r="AJ170" s="35"/>
      <c r="AK170" s="26"/>
      <c r="AL170" s="36"/>
      <c r="AM170" s="35"/>
      <c r="AN170" s="35"/>
      <c r="AO170" s="35"/>
      <c r="AP170" s="35"/>
      <c r="AQ170" s="35"/>
      <c r="AR170" s="26"/>
      <c r="AS170" s="36"/>
      <c r="AT170" s="35"/>
      <c r="AU170" s="35"/>
      <c r="AV170" s="35"/>
      <c r="AW170" s="35"/>
      <c r="AX170" s="35"/>
      <c r="AY170" s="26"/>
      <c r="AZ170" s="36"/>
      <c r="BA170" s="35"/>
      <c r="BB170" s="35"/>
      <c r="BC170" s="35"/>
      <c r="BD170" s="35"/>
      <c r="BE170" s="35"/>
    </row>
    <row r="171" spans="1:57" ht="30">
      <c r="A171" s="32">
        <v>2</v>
      </c>
      <c r="B171" s="33" t="s">
        <v>27</v>
      </c>
      <c r="C171" s="32">
        <v>204</v>
      </c>
      <c r="D171" s="33" t="s">
        <v>31</v>
      </c>
      <c r="E171" s="11">
        <v>16</v>
      </c>
      <c r="F171" s="33" t="s">
        <v>77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11">
        <v>17</v>
      </c>
      <c r="M171" s="33" t="s">
        <v>78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11">
        <v>18</v>
      </c>
      <c r="T171" s="33" t="s">
        <v>79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35"/>
      <c r="AA171" s="35"/>
      <c r="AB171" s="35"/>
      <c r="AC171" s="35"/>
      <c r="AD171" s="26"/>
      <c r="AE171" s="36"/>
      <c r="AF171" s="35"/>
      <c r="AG171" s="35"/>
      <c r="AH171" s="35"/>
      <c r="AI171" s="35"/>
      <c r="AJ171" s="35"/>
      <c r="AK171" s="26"/>
      <c r="AL171" s="36"/>
      <c r="AM171" s="35"/>
      <c r="AN171" s="35"/>
      <c r="AO171" s="35"/>
      <c r="AP171" s="35"/>
      <c r="AQ171" s="35"/>
      <c r="AR171" s="26"/>
      <c r="AS171" s="36"/>
      <c r="AT171" s="35"/>
      <c r="AU171" s="35"/>
      <c r="AV171" s="35"/>
      <c r="AW171" s="35"/>
      <c r="AX171" s="35"/>
      <c r="AY171" s="26"/>
      <c r="AZ171" s="36"/>
      <c r="BA171" s="35"/>
      <c r="BB171" s="35"/>
      <c r="BC171" s="35"/>
      <c r="BD171" s="35"/>
      <c r="BE171" s="35"/>
    </row>
    <row r="172" spans="1:57" ht="30">
      <c r="A172" s="32">
        <v>2</v>
      </c>
      <c r="B172" s="33" t="s">
        <v>27</v>
      </c>
      <c r="C172" s="32">
        <v>205</v>
      </c>
      <c r="D172" s="33" t="s">
        <v>32</v>
      </c>
      <c r="E172" s="11">
        <v>16</v>
      </c>
      <c r="F172" s="33" t="s">
        <v>77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11">
        <v>17</v>
      </c>
      <c r="M172" s="33" t="s">
        <v>78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11">
        <v>18</v>
      </c>
      <c r="T172" s="33" t="s">
        <v>79</v>
      </c>
      <c r="U172" s="30">
        <v>0</v>
      </c>
      <c r="V172" s="30">
        <v>0</v>
      </c>
      <c r="W172" s="30">
        <v>0</v>
      </c>
      <c r="X172" s="30">
        <v>0</v>
      </c>
      <c r="Y172" s="30">
        <v>0</v>
      </c>
      <c r="Z172" s="35"/>
      <c r="AA172" s="35"/>
      <c r="AB172" s="35"/>
      <c r="AC172" s="35"/>
      <c r="AD172" s="26"/>
      <c r="AE172" s="36"/>
      <c r="AF172" s="35"/>
      <c r="AG172" s="35"/>
      <c r="AH172" s="35"/>
      <c r="AI172" s="35"/>
      <c r="AJ172" s="35"/>
      <c r="AK172" s="26"/>
      <c r="AL172" s="36"/>
      <c r="AM172" s="35"/>
      <c r="AN172" s="35"/>
      <c r="AO172" s="35"/>
      <c r="AP172" s="35"/>
      <c r="AQ172" s="35"/>
      <c r="AR172" s="26"/>
      <c r="AS172" s="36"/>
      <c r="AT172" s="35"/>
      <c r="AU172" s="35"/>
      <c r="AV172" s="35"/>
      <c r="AW172" s="35"/>
      <c r="AX172" s="35"/>
      <c r="AY172" s="26"/>
      <c r="AZ172" s="36"/>
      <c r="BA172" s="35"/>
      <c r="BB172" s="35"/>
      <c r="BC172" s="35"/>
      <c r="BD172" s="35"/>
      <c r="BE172" s="35"/>
    </row>
    <row r="173" spans="1:57" ht="30">
      <c r="A173" s="32">
        <v>3</v>
      </c>
      <c r="B173" s="33" t="s">
        <v>33</v>
      </c>
      <c r="C173" s="32">
        <v>301</v>
      </c>
      <c r="D173" s="33" t="s">
        <v>34</v>
      </c>
      <c r="E173" s="11">
        <v>16</v>
      </c>
      <c r="F173" s="33" t="s">
        <v>77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11">
        <v>17</v>
      </c>
      <c r="M173" s="33" t="s">
        <v>78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11">
        <v>18</v>
      </c>
      <c r="T173" s="33" t="s">
        <v>79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5"/>
      <c r="AA173" s="35"/>
      <c r="AB173" s="35"/>
      <c r="AC173" s="35"/>
      <c r="AD173" s="26"/>
      <c r="AE173" s="36"/>
      <c r="AF173" s="35"/>
      <c r="AG173" s="35"/>
      <c r="AH173" s="35"/>
      <c r="AI173" s="35"/>
      <c r="AJ173" s="35"/>
      <c r="AK173" s="26"/>
      <c r="AL173" s="36"/>
      <c r="AM173" s="35"/>
      <c r="AN173" s="35"/>
      <c r="AO173" s="35"/>
      <c r="AP173" s="35"/>
      <c r="AQ173" s="35"/>
      <c r="AR173" s="26"/>
      <c r="AS173" s="36"/>
      <c r="AT173" s="35"/>
      <c r="AU173" s="35"/>
      <c r="AV173" s="35"/>
      <c r="AW173" s="35"/>
      <c r="AX173" s="35"/>
      <c r="AY173" s="26"/>
      <c r="AZ173" s="36"/>
      <c r="BA173" s="35"/>
      <c r="BB173" s="35"/>
      <c r="BC173" s="35"/>
      <c r="BD173" s="35"/>
      <c r="BE173" s="35"/>
    </row>
    <row r="174" spans="1:57" ht="30">
      <c r="A174" s="32">
        <v>3</v>
      </c>
      <c r="B174" s="33" t="s">
        <v>33</v>
      </c>
      <c r="C174" s="32">
        <v>302</v>
      </c>
      <c r="D174" s="33" t="s">
        <v>35</v>
      </c>
      <c r="E174" s="11">
        <v>16</v>
      </c>
      <c r="F174" s="33" t="s">
        <v>77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11">
        <v>17</v>
      </c>
      <c r="M174" s="33" t="s">
        <v>78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11">
        <v>18</v>
      </c>
      <c r="T174" s="33" t="s">
        <v>79</v>
      </c>
      <c r="U174" s="30">
        <v>0</v>
      </c>
      <c r="V174" s="30">
        <v>0</v>
      </c>
      <c r="W174" s="30">
        <v>0</v>
      </c>
      <c r="X174" s="30">
        <v>0</v>
      </c>
      <c r="Y174" s="30">
        <v>0</v>
      </c>
      <c r="Z174" s="35"/>
      <c r="AA174" s="35"/>
      <c r="AB174" s="35"/>
      <c r="AC174" s="35"/>
      <c r="AD174" s="26"/>
      <c r="AE174" s="36"/>
      <c r="AF174" s="35"/>
      <c r="AG174" s="35"/>
      <c r="AH174" s="35"/>
      <c r="AI174" s="35"/>
      <c r="AJ174" s="35"/>
      <c r="AK174" s="26"/>
      <c r="AL174" s="36"/>
      <c r="AM174" s="35"/>
      <c r="AN174" s="35"/>
      <c r="AO174" s="35"/>
      <c r="AP174" s="35"/>
      <c r="AQ174" s="35"/>
      <c r="AR174" s="26"/>
      <c r="AS174" s="36"/>
      <c r="AT174" s="35"/>
      <c r="AU174" s="35"/>
      <c r="AV174" s="35"/>
      <c r="AW174" s="35"/>
      <c r="AX174" s="35"/>
      <c r="AY174" s="26"/>
      <c r="AZ174" s="36"/>
      <c r="BA174" s="35"/>
      <c r="BB174" s="35"/>
      <c r="BC174" s="35"/>
      <c r="BD174" s="35"/>
      <c r="BE174" s="35"/>
    </row>
    <row r="175" spans="1:57" ht="30">
      <c r="A175" s="32">
        <v>3</v>
      </c>
      <c r="B175" s="33" t="s">
        <v>33</v>
      </c>
      <c r="C175" s="32">
        <v>303</v>
      </c>
      <c r="D175" s="33" t="s">
        <v>36</v>
      </c>
      <c r="E175" s="11">
        <v>16</v>
      </c>
      <c r="F175" s="33" t="s">
        <v>77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11">
        <v>17</v>
      </c>
      <c r="M175" s="33" t="s">
        <v>78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11">
        <v>18</v>
      </c>
      <c r="T175" s="33" t="s">
        <v>79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35"/>
      <c r="AA175" s="35"/>
      <c r="AB175" s="35"/>
      <c r="AC175" s="35"/>
      <c r="AD175" s="26"/>
      <c r="AE175" s="36"/>
      <c r="AF175" s="35"/>
      <c r="AG175" s="35"/>
      <c r="AH175" s="35"/>
      <c r="AI175" s="35"/>
      <c r="AJ175" s="35"/>
      <c r="AK175" s="26"/>
      <c r="AL175" s="36"/>
      <c r="AM175" s="35"/>
      <c r="AN175" s="35"/>
      <c r="AO175" s="35"/>
      <c r="AP175" s="35"/>
      <c r="AQ175" s="35"/>
      <c r="AR175" s="26"/>
      <c r="AS175" s="36"/>
      <c r="AT175" s="35"/>
      <c r="AU175" s="35"/>
      <c r="AV175" s="35"/>
      <c r="AW175" s="35"/>
      <c r="AX175" s="35"/>
      <c r="AY175" s="26"/>
      <c r="AZ175" s="36"/>
      <c r="BA175" s="35"/>
      <c r="BB175" s="35"/>
      <c r="BC175" s="35"/>
      <c r="BD175" s="35"/>
      <c r="BE175" s="35"/>
    </row>
    <row r="176" spans="1:57" ht="30">
      <c r="A176" s="32">
        <v>3</v>
      </c>
      <c r="B176" s="33" t="s">
        <v>33</v>
      </c>
      <c r="C176" s="32">
        <v>304</v>
      </c>
      <c r="D176" s="33" t="s">
        <v>37</v>
      </c>
      <c r="E176" s="11">
        <v>16</v>
      </c>
      <c r="F176" s="33" t="s">
        <v>77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11">
        <v>17</v>
      </c>
      <c r="M176" s="33" t="s">
        <v>78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11">
        <v>18</v>
      </c>
      <c r="T176" s="33" t="s">
        <v>79</v>
      </c>
      <c r="U176" s="30">
        <v>0</v>
      </c>
      <c r="V176" s="30">
        <v>0</v>
      </c>
      <c r="W176" s="30">
        <v>0</v>
      </c>
      <c r="X176" s="30">
        <v>0</v>
      </c>
      <c r="Y176" s="30">
        <v>0</v>
      </c>
      <c r="Z176" s="35"/>
      <c r="AA176" s="35"/>
      <c r="AB176" s="35"/>
      <c r="AC176" s="35"/>
      <c r="AD176" s="26"/>
      <c r="AE176" s="36"/>
      <c r="AF176" s="35"/>
      <c r="AG176" s="35"/>
      <c r="AH176" s="35"/>
      <c r="AI176" s="35"/>
      <c r="AJ176" s="35"/>
      <c r="AK176" s="26"/>
      <c r="AL176" s="36"/>
      <c r="AM176" s="35"/>
      <c r="AN176" s="35"/>
      <c r="AO176" s="35"/>
      <c r="AP176" s="35"/>
      <c r="AQ176" s="35"/>
      <c r="AR176" s="26"/>
      <c r="AS176" s="36"/>
      <c r="AT176" s="35"/>
      <c r="AU176" s="35"/>
      <c r="AV176" s="35"/>
      <c r="AW176" s="35"/>
      <c r="AX176" s="35"/>
      <c r="AY176" s="26"/>
      <c r="AZ176" s="36"/>
      <c r="BA176" s="35"/>
      <c r="BB176" s="35"/>
      <c r="BC176" s="35"/>
      <c r="BD176" s="35"/>
      <c r="BE176" s="35"/>
    </row>
    <row r="177" spans="1:57" ht="30">
      <c r="A177" s="32">
        <v>4</v>
      </c>
      <c r="B177" s="33" t="s">
        <v>38</v>
      </c>
      <c r="C177" s="32">
        <v>401</v>
      </c>
      <c r="D177" s="33" t="s">
        <v>39</v>
      </c>
      <c r="E177" s="11">
        <v>16</v>
      </c>
      <c r="F177" s="33" t="s">
        <v>77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11">
        <v>17</v>
      </c>
      <c r="M177" s="33" t="s">
        <v>78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11">
        <v>18</v>
      </c>
      <c r="T177" s="33" t="s">
        <v>79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5"/>
      <c r="AA177" s="35"/>
      <c r="AB177" s="35"/>
      <c r="AC177" s="35"/>
      <c r="AD177" s="26"/>
      <c r="AE177" s="36"/>
      <c r="AF177" s="35"/>
      <c r="AG177" s="35"/>
      <c r="AH177" s="35"/>
      <c r="AI177" s="35"/>
      <c r="AJ177" s="35"/>
      <c r="AK177" s="26"/>
      <c r="AL177" s="36"/>
      <c r="AM177" s="35"/>
      <c r="AN177" s="35"/>
      <c r="AO177" s="35"/>
      <c r="AP177" s="35"/>
      <c r="AQ177" s="35"/>
      <c r="AR177" s="26"/>
      <c r="AS177" s="36"/>
      <c r="AT177" s="35"/>
      <c r="AU177" s="35"/>
      <c r="AV177" s="35"/>
      <c r="AW177" s="35"/>
      <c r="AX177" s="35"/>
      <c r="AY177" s="26"/>
      <c r="AZ177" s="36"/>
      <c r="BA177" s="35"/>
      <c r="BB177" s="35"/>
      <c r="BC177" s="35"/>
      <c r="BD177" s="35"/>
      <c r="BE177" s="35"/>
    </row>
    <row r="178" spans="1:57" ht="30">
      <c r="A178" s="32">
        <v>4</v>
      </c>
      <c r="B178" s="33" t="s">
        <v>38</v>
      </c>
      <c r="C178" s="32">
        <v>402</v>
      </c>
      <c r="D178" s="33" t="s">
        <v>40</v>
      </c>
      <c r="E178" s="11">
        <v>16</v>
      </c>
      <c r="F178" s="33" t="s">
        <v>77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11">
        <v>17</v>
      </c>
      <c r="M178" s="33" t="s">
        <v>78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11">
        <v>18</v>
      </c>
      <c r="T178" s="33" t="s">
        <v>79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5"/>
      <c r="AA178" s="35"/>
      <c r="AB178" s="35"/>
      <c r="AC178" s="35"/>
      <c r="AD178" s="26"/>
      <c r="AE178" s="36"/>
      <c r="AF178" s="35"/>
      <c r="AG178" s="35"/>
      <c r="AH178" s="35"/>
      <c r="AI178" s="35"/>
      <c r="AJ178" s="35"/>
      <c r="AK178" s="26"/>
      <c r="AL178" s="36"/>
      <c r="AM178" s="35"/>
      <c r="AN178" s="35"/>
      <c r="AO178" s="35"/>
      <c r="AP178" s="35"/>
      <c r="AQ178" s="35"/>
      <c r="AR178" s="26"/>
      <c r="AS178" s="36"/>
      <c r="AT178" s="35"/>
      <c r="AU178" s="35"/>
      <c r="AV178" s="35"/>
      <c r="AW178" s="35"/>
      <c r="AX178" s="35"/>
      <c r="AY178" s="26"/>
      <c r="AZ178" s="36"/>
      <c r="BA178" s="35"/>
      <c r="BB178" s="35"/>
      <c r="BC178" s="35"/>
      <c r="BD178" s="35"/>
      <c r="BE178" s="35"/>
    </row>
    <row r="179" spans="1:57" ht="45">
      <c r="A179" s="32">
        <v>4</v>
      </c>
      <c r="B179" s="33" t="s">
        <v>38</v>
      </c>
      <c r="C179" s="32">
        <v>403</v>
      </c>
      <c r="D179" s="33" t="s">
        <v>41</v>
      </c>
      <c r="E179" s="11">
        <v>16</v>
      </c>
      <c r="F179" s="33" t="s">
        <v>77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11">
        <v>17</v>
      </c>
      <c r="M179" s="33" t="s">
        <v>78</v>
      </c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11">
        <v>18</v>
      </c>
      <c r="T179" s="33" t="s">
        <v>79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35"/>
      <c r="AA179" s="35"/>
      <c r="AB179" s="35"/>
      <c r="AC179" s="35"/>
      <c r="AD179" s="26"/>
      <c r="AE179" s="36"/>
      <c r="AF179" s="35"/>
      <c r="AG179" s="35"/>
      <c r="AH179" s="35"/>
      <c r="AI179" s="35"/>
      <c r="AJ179" s="35"/>
      <c r="AK179" s="26"/>
      <c r="AL179" s="36"/>
      <c r="AM179" s="35"/>
      <c r="AN179" s="35"/>
      <c r="AO179" s="35"/>
      <c r="AP179" s="35"/>
      <c r="AQ179" s="35"/>
      <c r="AR179" s="26"/>
      <c r="AS179" s="36"/>
      <c r="AT179" s="35"/>
      <c r="AU179" s="35"/>
      <c r="AV179" s="35"/>
      <c r="AW179" s="35"/>
      <c r="AX179" s="35"/>
      <c r="AY179" s="26"/>
      <c r="AZ179" s="36"/>
      <c r="BA179" s="35"/>
      <c r="BB179" s="35"/>
      <c r="BC179" s="35"/>
      <c r="BD179" s="35"/>
      <c r="BE179" s="35"/>
    </row>
    <row r="180" spans="1:57" ht="30">
      <c r="A180" s="32">
        <v>4</v>
      </c>
      <c r="B180" s="33" t="s">
        <v>38</v>
      </c>
      <c r="C180" s="32">
        <v>404</v>
      </c>
      <c r="D180" s="33" t="s">
        <v>42</v>
      </c>
      <c r="E180" s="11">
        <v>16</v>
      </c>
      <c r="F180" s="33" t="s">
        <v>77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11">
        <v>17</v>
      </c>
      <c r="M180" s="33" t="s">
        <v>78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11">
        <v>18</v>
      </c>
      <c r="T180" s="33" t="s">
        <v>79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35"/>
      <c r="AA180" s="35"/>
      <c r="AB180" s="35"/>
      <c r="AC180" s="35"/>
      <c r="AD180" s="26"/>
      <c r="AE180" s="36"/>
      <c r="AF180" s="35"/>
      <c r="AG180" s="35"/>
      <c r="AH180" s="35"/>
      <c r="AI180" s="35"/>
      <c r="AJ180" s="35"/>
      <c r="AK180" s="26"/>
      <c r="AL180" s="36"/>
      <c r="AM180" s="35"/>
      <c r="AN180" s="35"/>
      <c r="AO180" s="35"/>
      <c r="AP180" s="35"/>
      <c r="AQ180" s="35"/>
      <c r="AR180" s="26"/>
      <c r="AS180" s="36"/>
      <c r="AT180" s="35"/>
      <c r="AU180" s="35"/>
      <c r="AV180" s="35"/>
      <c r="AW180" s="35"/>
      <c r="AX180" s="35"/>
      <c r="AY180" s="26"/>
      <c r="AZ180" s="36"/>
      <c r="BA180" s="35"/>
      <c r="BB180" s="35"/>
      <c r="BC180" s="35"/>
      <c r="BD180" s="35"/>
      <c r="BE180" s="35"/>
    </row>
    <row r="181" spans="1:57" ht="30">
      <c r="A181" s="32">
        <v>4</v>
      </c>
      <c r="B181" s="33" t="s">
        <v>38</v>
      </c>
      <c r="C181" s="32">
        <v>405</v>
      </c>
      <c r="D181" s="33" t="s">
        <v>43</v>
      </c>
      <c r="E181" s="11">
        <v>16</v>
      </c>
      <c r="F181" s="33" t="s">
        <v>77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11">
        <v>17</v>
      </c>
      <c r="M181" s="33" t="s">
        <v>78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11">
        <v>18</v>
      </c>
      <c r="T181" s="33" t="s">
        <v>79</v>
      </c>
      <c r="U181" s="30">
        <v>0</v>
      </c>
      <c r="V181" s="30">
        <v>0</v>
      </c>
      <c r="W181" s="30">
        <v>0</v>
      </c>
      <c r="X181" s="30">
        <v>0</v>
      </c>
      <c r="Y181" s="30">
        <v>0</v>
      </c>
      <c r="Z181" s="35"/>
      <c r="AA181" s="35"/>
      <c r="AB181" s="35"/>
      <c r="AC181" s="35"/>
      <c r="AD181" s="26"/>
      <c r="AE181" s="36"/>
      <c r="AF181" s="35"/>
      <c r="AG181" s="35"/>
      <c r="AH181" s="35"/>
      <c r="AI181" s="35"/>
      <c r="AJ181" s="35"/>
      <c r="AK181" s="26"/>
      <c r="AL181" s="36"/>
      <c r="AM181" s="35"/>
      <c r="AN181" s="35"/>
      <c r="AO181" s="35"/>
      <c r="AP181" s="35"/>
      <c r="AQ181" s="35"/>
      <c r="AR181" s="26"/>
      <c r="AS181" s="36"/>
      <c r="AT181" s="35"/>
      <c r="AU181" s="35"/>
      <c r="AV181" s="35"/>
      <c r="AW181" s="35"/>
      <c r="AX181" s="35"/>
      <c r="AY181" s="26"/>
      <c r="AZ181" s="36"/>
      <c r="BA181" s="35"/>
      <c r="BB181" s="35"/>
      <c r="BC181" s="35"/>
      <c r="BD181" s="35"/>
      <c r="BE181" s="35"/>
    </row>
    <row r="182" spans="1:57" ht="30">
      <c r="A182" s="32">
        <v>5</v>
      </c>
      <c r="B182" s="33" t="s">
        <v>44</v>
      </c>
      <c r="C182" s="32">
        <v>501</v>
      </c>
      <c r="D182" s="33" t="s">
        <v>45</v>
      </c>
      <c r="E182" s="11">
        <v>16</v>
      </c>
      <c r="F182" s="33" t="s">
        <v>77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11">
        <v>17</v>
      </c>
      <c r="M182" s="33" t="s">
        <v>78</v>
      </c>
      <c r="N182" s="30">
        <v>0</v>
      </c>
      <c r="O182" s="30">
        <v>0</v>
      </c>
      <c r="P182" s="30">
        <v>0</v>
      </c>
      <c r="Q182" s="30">
        <v>0</v>
      </c>
      <c r="R182" s="30">
        <v>0</v>
      </c>
      <c r="S182" s="11">
        <v>18</v>
      </c>
      <c r="T182" s="33" t="s">
        <v>79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35"/>
      <c r="AA182" s="35"/>
      <c r="AB182" s="35"/>
      <c r="AC182" s="35"/>
      <c r="AD182" s="26"/>
      <c r="AE182" s="36"/>
      <c r="AF182" s="35"/>
      <c r="AG182" s="35"/>
      <c r="AH182" s="35"/>
      <c r="AI182" s="35"/>
      <c r="AJ182" s="35"/>
      <c r="AK182" s="26"/>
      <c r="AL182" s="36"/>
      <c r="AM182" s="35"/>
      <c r="AN182" s="35"/>
      <c r="AO182" s="35"/>
      <c r="AP182" s="35"/>
      <c r="AQ182" s="35"/>
      <c r="AR182" s="26"/>
      <c r="AS182" s="36"/>
      <c r="AT182" s="35"/>
      <c r="AU182" s="35"/>
      <c r="AV182" s="35"/>
      <c r="AW182" s="35"/>
      <c r="AX182" s="35"/>
      <c r="AY182" s="26"/>
      <c r="AZ182" s="36"/>
      <c r="BA182" s="35"/>
      <c r="BB182" s="35"/>
      <c r="BC182" s="35"/>
      <c r="BD182" s="35"/>
      <c r="BE182" s="35"/>
    </row>
    <row r="183" spans="1:57" ht="30">
      <c r="A183" s="32">
        <v>7</v>
      </c>
      <c r="B183" s="33" t="s">
        <v>46</v>
      </c>
      <c r="C183" s="32">
        <v>701</v>
      </c>
      <c r="D183" s="33" t="s">
        <v>47</v>
      </c>
      <c r="E183" s="11">
        <v>16</v>
      </c>
      <c r="F183" s="33" t="s">
        <v>77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11">
        <v>17</v>
      </c>
      <c r="M183" s="33" t="s">
        <v>78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11">
        <v>18</v>
      </c>
      <c r="T183" s="33" t="s">
        <v>79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35"/>
      <c r="AA183" s="35"/>
      <c r="AB183" s="35"/>
      <c r="AC183" s="35"/>
      <c r="AD183" s="26"/>
      <c r="AE183" s="36"/>
      <c r="AF183" s="35"/>
      <c r="AG183" s="35"/>
      <c r="AH183" s="35"/>
      <c r="AI183" s="35"/>
      <c r="AJ183" s="35"/>
      <c r="AK183" s="26"/>
      <c r="AL183" s="36"/>
      <c r="AM183" s="35"/>
      <c r="AN183" s="35"/>
      <c r="AO183" s="35"/>
      <c r="AP183" s="35"/>
      <c r="AQ183" s="35"/>
      <c r="AR183" s="26"/>
      <c r="AS183" s="36"/>
      <c r="AT183" s="35"/>
      <c r="AU183" s="35"/>
      <c r="AV183" s="35"/>
      <c r="AW183" s="35"/>
      <c r="AX183" s="35"/>
      <c r="AY183" s="26"/>
      <c r="AZ183" s="36"/>
      <c r="BA183" s="35"/>
      <c r="BB183" s="35"/>
      <c r="BC183" s="35"/>
      <c r="BD183" s="35"/>
      <c r="BE183" s="35"/>
    </row>
    <row r="184" spans="1:57" ht="30">
      <c r="A184" s="32">
        <v>7</v>
      </c>
      <c r="B184" s="33" t="s">
        <v>46</v>
      </c>
      <c r="C184" s="32">
        <v>702</v>
      </c>
      <c r="D184" s="33" t="s">
        <v>48</v>
      </c>
      <c r="E184" s="11">
        <v>16</v>
      </c>
      <c r="F184" s="33" t="s">
        <v>77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11">
        <v>17</v>
      </c>
      <c r="M184" s="33" t="s">
        <v>78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11">
        <v>18</v>
      </c>
      <c r="T184" s="33" t="s">
        <v>79</v>
      </c>
      <c r="U184" s="30">
        <v>0</v>
      </c>
      <c r="V184" s="30">
        <v>0</v>
      </c>
      <c r="W184" s="30">
        <v>0</v>
      </c>
      <c r="X184" s="30">
        <v>0</v>
      </c>
      <c r="Y184" s="30">
        <v>0</v>
      </c>
      <c r="Z184" s="35"/>
      <c r="AA184" s="35"/>
      <c r="AB184" s="35"/>
      <c r="AC184" s="35"/>
      <c r="AD184" s="26"/>
      <c r="AE184" s="36"/>
      <c r="AF184" s="35"/>
      <c r="AG184" s="35"/>
      <c r="AH184" s="35"/>
      <c r="AI184" s="35"/>
      <c r="AJ184" s="35"/>
      <c r="AK184" s="26"/>
      <c r="AL184" s="36"/>
      <c r="AM184" s="35"/>
      <c r="AN184" s="35"/>
      <c r="AO184" s="35"/>
      <c r="AP184" s="35"/>
      <c r="AQ184" s="35"/>
      <c r="AR184" s="26"/>
      <c r="AS184" s="36"/>
      <c r="AT184" s="35"/>
      <c r="AU184" s="35"/>
      <c r="AV184" s="35"/>
      <c r="AW184" s="35"/>
      <c r="AX184" s="35"/>
      <c r="AY184" s="26"/>
      <c r="AZ184" s="36"/>
      <c r="BA184" s="35"/>
      <c r="BB184" s="35"/>
      <c r="BC184" s="35"/>
      <c r="BD184" s="35"/>
      <c r="BE184" s="35"/>
    </row>
    <row r="185" spans="1:57">
      <c r="A185" s="21"/>
      <c r="B185" s="22"/>
      <c r="C185" s="23"/>
      <c r="D185" s="22"/>
      <c r="E185" s="24"/>
      <c r="F185" s="21" t="s">
        <v>80</v>
      </c>
      <c r="G185" s="25">
        <f>SUM(G158:G184)</f>
        <v>0</v>
      </c>
      <c r="H185" s="25">
        <f>SUM(H158:H184)</f>
        <v>0</v>
      </c>
      <c r="I185" s="25">
        <f>SUM(I158:I184)</f>
        <v>28395.5</v>
      </c>
      <c r="J185" s="25">
        <f t="shared" ref="J185:K185" si="15">SUM(J158:J184)</f>
        <v>0</v>
      </c>
      <c r="K185" s="25">
        <f t="shared" si="15"/>
        <v>0</v>
      </c>
      <c r="L185" s="24"/>
      <c r="M185" s="21" t="s">
        <v>81</v>
      </c>
      <c r="N185" s="25">
        <f>SUM(N158:N184)</f>
        <v>0</v>
      </c>
      <c r="O185" s="25">
        <f>SUM(O158:O184)</f>
        <v>0</v>
      </c>
      <c r="P185" s="25">
        <f>SUM(P158:P184)</f>
        <v>23865.07</v>
      </c>
      <c r="Q185" s="25">
        <f t="shared" ref="Q185:R185" si="16">SUM(Q158:Q184)</f>
        <v>0</v>
      </c>
      <c r="R185" s="25">
        <f t="shared" si="16"/>
        <v>0</v>
      </c>
      <c r="S185" s="24"/>
      <c r="T185" s="21" t="s">
        <v>82</v>
      </c>
      <c r="U185" s="25">
        <f>SUM(U158:U184)</f>
        <v>0</v>
      </c>
      <c r="V185" s="25">
        <f>SUM(V158:V184)</f>
        <v>0</v>
      </c>
      <c r="W185" s="25">
        <f>SUM(W158:W184)</f>
        <v>0</v>
      </c>
      <c r="X185" s="25">
        <f t="shared" ref="X185:Y185" si="17">SUM(X158:X184)</f>
        <v>0</v>
      </c>
      <c r="Y185" s="25">
        <f t="shared" si="17"/>
        <v>0</v>
      </c>
    </row>
    <row r="186" spans="1:57">
      <c r="E186" s="15"/>
      <c r="F186" s="34"/>
      <c r="G186" s="31"/>
      <c r="H186" s="31"/>
      <c r="I186" s="31"/>
      <c r="J186" s="31"/>
      <c r="K186" s="31"/>
      <c r="L186" s="15"/>
      <c r="M186" s="34"/>
      <c r="N186" s="31"/>
      <c r="O186" s="31"/>
      <c r="P186" s="31"/>
      <c r="Q186" s="31"/>
      <c r="R186" s="31"/>
      <c r="S186" s="15"/>
      <c r="T186" s="34"/>
      <c r="U186" s="31"/>
      <c r="V186" s="31"/>
      <c r="W186" s="31"/>
      <c r="X186" s="31"/>
      <c r="Y186" s="31"/>
      <c r="Z186" s="35"/>
      <c r="AA186" s="35"/>
      <c r="AB186" s="35"/>
      <c r="AC186" s="35"/>
      <c r="AD186" s="26"/>
      <c r="AE186" s="36"/>
      <c r="AF186" s="35"/>
      <c r="AG186" s="35"/>
      <c r="AH186" s="35"/>
      <c r="AI186" s="35"/>
      <c r="AJ186" s="35"/>
      <c r="AK186" s="26"/>
      <c r="AL186" s="36"/>
      <c r="AM186" s="35"/>
      <c r="AN186" s="35"/>
      <c r="AO186" s="35"/>
      <c r="AP186" s="35"/>
      <c r="AQ186" s="35"/>
      <c r="AR186" s="26"/>
      <c r="AS186" s="36"/>
      <c r="AT186" s="35"/>
      <c r="AU186" s="35"/>
      <c r="AV186" s="35"/>
      <c r="AW186" s="35"/>
      <c r="AX186" s="35"/>
      <c r="AY186" s="26"/>
      <c r="AZ186" s="36"/>
      <c r="BA186" s="35"/>
      <c r="BB186" s="35"/>
      <c r="BC186" s="35"/>
      <c r="BD186" s="35"/>
      <c r="BE186" s="35"/>
    </row>
    <row r="187" spans="1:57" s="15" customFormat="1" ht="45">
      <c r="A187" s="11" t="s">
        <v>2</v>
      </c>
      <c r="B187" s="12" t="s">
        <v>3</v>
      </c>
      <c r="C187" s="13" t="s">
        <v>4</v>
      </c>
      <c r="D187" s="12" t="s">
        <v>5</v>
      </c>
      <c r="E187" s="11" t="s">
        <v>6</v>
      </c>
      <c r="F187" s="12" t="s">
        <v>7</v>
      </c>
      <c r="G187" s="14" t="s">
        <v>8</v>
      </c>
      <c r="H187" s="14" t="s">
        <v>9</v>
      </c>
      <c r="I187" s="14" t="s">
        <v>10</v>
      </c>
      <c r="J187" s="14" t="s">
        <v>11</v>
      </c>
      <c r="K187" s="14" t="s">
        <v>12</v>
      </c>
      <c r="L187" s="11" t="s">
        <v>6</v>
      </c>
      <c r="M187" s="12" t="s">
        <v>7</v>
      </c>
      <c r="N187" s="14" t="s">
        <v>8</v>
      </c>
      <c r="O187" s="14" t="s">
        <v>9</v>
      </c>
      <c r="P187" s="14" t="s">
        <v>10</v>
      </c>
      <c r="Q187" s="14" t="s">
        <v>11</v>
      </c>
      <c r="R187" s="14" t="s">
        <v>12</v>
      </c>
      <c r="S187" s="11" t="s">
        <v>6</v>
      </c>
      <c r="T187" s="12" t="s">
        <v>7</v>
      </c>
      <c r="U187" s="14" t="s">
        <v>8</v>
      </c>
      <c r="V187" s="14" t="s">
        <v>9</v>
      </c>
      <c r="W187" s="14" t="s">
        <v>10</v>
      </c>
      <c r="X187" s="14" t="s">
        <v>11</v>
      </c>
      <c r="Y187" s="14" t="s">
        <v>12</v>
      </c>
    </row>
    <row r="188" spans="1:57">
      <c r="A188" s="32">
        <v>1</v>
      </c>
      <c r="B188" s="33" t="s">
        <v>13</v>
      </c>
      <c r="C188" s="32">
        <v>101</v>
      </c>
      <c r="D188" s="33" t="s">
        <v>14</v>
      </c>
      <c r="E188" s="11">
        <v>19</v>
      </c>
      <c r="F188" s="33" t="s">
        <v>83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11">
        <v>20</v>
      </c>
      <c r="M188" s="33" t="s">
        <v>84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11">
        <v>50</v>
      </c>
      <c r="T188" s="33" t="s">
        <v>85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35"/>
      <c r="AA188" s="35"/>
      <c r="AB188" s="35"/>
      <c r="AC188" s="35"/>
      <c r="AD188" s="26"/>
      <c r="AE188" s="36"/>
      <c r="AF188" s="35"/>
      <c r="AG188" s="35"/>
      <c r="AH188" s="35"/>
      <c r="AI188" s="35"/>
      <c r="AJ188" s="35"/>
    </row>
    <row r="189" spans="1:57">
      <c r="A189" s="32">
        <v>1</v>
      </c>
      <c r="B189" s="33" t="s">
        <v>13</v>
      </c>
      <c r="C189" s="32">
        <v>102</v>
      </c>
      <c r="D189" s="33" t="s">
        <v>18</v>
      </c>
      <c r="E189" s="11">
        <v>19</v>
      </c>
      <c r="F189" s="33" t="s">
        <v>83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11">
        <v>20</v>
      </c>
      <c r="M189" s="33" t="s">
        <v>84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11">
        <v>50</v>
      </c>
      <c r="T189" s="33" t="s">
        <v>85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35"/>
      <c r="AA189" s="35"/>
      <c r="AB189" s="35"/>
      <c r="AC189" s="35"/>
      <c r="AD189" s="26"/>
      <c r="AE189" s="36"/>
      <c r="AF189" s="35"/>
      <c r="AG189" s="35"/>
      <c r="AH189" s="35"/>
      <c r="AI189" s="35"/>
      <c r="AJ189" s="35"/>
    </row>
    <row r="190" spans="1:57">
      <c r="A190" s="32">
        <v>1</v>
      </c>
      <c r="B190" s="33" t="s">
        <v>13</v>
      </c>
      <c r="C190" s="32">
        <v>103</v>
      </c>
      <c r="D190" s="33" t="s">
        <v>19</v>
      </c>
      <c r="E190" s="11">
        <v>19</v>
      </c>
      <c r="F190" s="33" t="s">
        <v>83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11">
        <v>20</v>
      </c>
      <c r="M190" s="33" t="s">
        <v>84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11">
        <v>50</v>
      </c>
      <c r="T190" s="33" t="s">
        <v>85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35"/>
      <c r="AA190" s="35"/>
      <c r="AB190" s="35"/>
      <c r="AC190" s="35"/>
      <c r="AD190" s="26"/>
      <c r="AE190" s="36"/>
      <c r="AF190" s="35"/>
      <c r="AG190" s="35"/>
      <c r="AH190" s="35"/>
      <c r="AI190" s="35"/>
      <c r="AJ190" s="35"/>
    </row>
    <row r="191" spans="1:57">
      <c r="A191" s="32">
        <v>1</v>
      </c>
      <c r="B191" s="33" t="s">
        <v>13</v>
      </c>
      <c r="C191" s="32">
        <v>104</v>
      </c>
      <c r="D191" s="33" t="s">
        <v>20</v>
      </c>
      <c r="E191" s="11">
        <v>19</v>
      </c>
      <c r="F191" s="33" t="s">
        <v>83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11">
        <v>20</v>
      </c>
      <c r="M191" s="33" t="s">
        <v>84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11">
        <v>50</v>
      </c>
      <c r="T191" s="33" t="s">
        <v>85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35"/>
      <c r="AA191" s="35"/>
      <c r="AB191" s="35"/>
      <c r="AC191" s="35"/>
      <c r="AD191" s="26"/>
      <c r="AE191" s="36"/>
      <c r="AF191" s="35"/>
      <c r="AG191" s="35"/>
      <c r="AH191" s="35"/>
      <c r="AI191" s="35"/>
      <c r="AJ191" s="35"/>
    </row>
    <row r="192" spans="1:57" ht="30">
      <c r="A192" s="32">
        <v>1</v>
      </c>
      <c r="B192" s="33" t="s">
        <v>13</v>
      </c>
      <c r="C192" s="32">
        <v>105</v>
      </c>
      <c r="D192" s="33" t="s">
        <v>21</v>
      </c>
      <c r="E192" s="11">
        <v>19</v>
      </c>
      <c r="F192" s="33" t="s">
        <v>83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11">
        <v>20</v>
      </c>
      <c r="M192" s="33" t="s">
        <v>84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11">
        <v>50</v>
      </c>
      <c r="T192" s="33" t="s">
        <v>85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5"/>
      <c r="AA192" s="35"/>
      <c r="AB192" s="35"/>
      <c r="AC192" s="35"/>
      <c r="AD192" s="26"/>
      <c r="AE192" s="36"/>
      <c r="AF192" s="35"/>
      <c r="AG192" s="35"/>
      <c r="AH192" s="35"/>
      <c r="AI192" s="35"/>
      <c r="AJ192" s="35"/>
    </row>
    <row r="193" spans="1:36" ht="30">
      <c r="A193" s="32">
        <v>1</v>
      </c>
      <c r="B193" s="33" t="s">
        <v>13</v>
      </c>
      <c r="C193" s="32">
        <v>106</v>
      </c>
      <c r="D193" s="33" t="s">
        <v>22</v>
      </c>
      <c r="E193" s="11">
        <v>19</v>
      </c>
      <c r="F193" s="33" t="s">
        <v>83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11">
        <v>20</v>
      </c>
      <c r="M193" s="33" t="s">
        <v>84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11">
        <v>50</v>
      </c>
      <c r="T193" s="33" t="s">
        <v>85</v>
      </c>
      <c r="U193" s="30">
        <v>0</v>
      </c>
      <c r="V193" s="30">
        <v>0</v>
      </c>
      <c r="W193" s="30">
        <v>0</v>
      </c>
      <c r="X193" s="30">
        <v>0</v>
      </c>
      <c r="Y193" s="30">
        <v>0</v>
      </c>
      <c r="Z193" s="35"/>
      <c r="AA193" s="35"/>
      <c r="AB193" s="35"/>
      <c r="AC193" s="35"/>
      <c r="AD193" s="26"/>
      <c r="AE193" s="36"/>
      <c r="AF193" s="35"/>
      <c r="AG193" s="35"/>
      <c r="AH193" s="35"/>
      <c r="AI193" s="35"/>
      <c r="AJ193" s="35"/>
    </row>
    <row r="194" spans="1:36">
      <c r="A194" s="32">
        <v>1</v>
      </c>
      <c r="B194" s="33" t="s">
        <v>13</v>
      </c>
      <c r="C194" s="32">
        <v>107</v>
      </c>
      <c r="D194" s="33" t="s">
        <v>23</v>
      </c>
      <c r="E194" s="11">
        <v>19</v>
      </c>
      <c r="F194" s="33" t="s">
        <v>83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11">
        <v>20</v>
      </c>
      <c r="M194" s="33" t="s">
        <v>84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11">
        <v>50</v>
      </c>
      <c r="T194" s="33" t="s">
        <v>85</v>
      </c>
      <c r="U194" s="30">
        <v>7722</v>
      </c>
      <c r="V194" s="30">
        <v>0</v>
      </c>
      <c r="W194" s="30">
        <v>11976.8</v>
      </c>
      <c r="X194" s="30">
        <v>6633</v>
      </c>
      <c r="Y194" s="30">
        <v>5496</v>
      </c>
      <c r="Z194" s="35"/>
      <c r="AA194" s="35"/>
      <c r="AB194" s="35"/>
      <c r="AC194" s="35"/>
      <c r="AD194" s="26"/>
      <c r="AE194" s="36"/>
      <c r="AF194" s="35"/>
      <c r="AG194" s="35"/>
      <c r="AH194" s="35"/>
      <c r="AI194" s="35"/>
      <c r="AJ194" s="35"/>
    </row>
    <row r="195" spans="1:36">
      <c r="A195" s="32">
        <v>1</v>
      </c>
      <c r="B195" s="33" t="s">
        <v>13</v>
      </c>
      <c r="C195" s="32">
        <v>108</v>
      </c>
      <c r="D195" s="33" t="s">
        <v>24</v>
      </c>
      <c r="E195" s="11">
        <v>19</v>
      </c>
      <c r="F195" s="33" t="s">
        <v>83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11">
        <v>20</v>
      </c>
      <c r="M195" s="33" t="s">
        <v>84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11">
        <v>50</v>
      </c>
      <c r="T195" s="33" t="s">
        <v>85</v>
      </c>
      <c r="U195" s="30">
        <v>0</v>
      </c>
      <c r="V195" s="30">
        <v>0</v>
      </c>
      <c r="W195" s="30">
        <v>0</v>
      </c>
      <c r="X195" s="30">
        <v>0</v>
      </c>
      <c r="Y195" s="30">
        <v>0</v>
      </c>
      <c r="Z195" s="35"/>
      <c r="AA195" s="35"/>
      <c r="AB195" s="35"/>
      <c r="AC195" s="35"/>
      <c r="AD195" s="26"/>
      <c r="AE195" s="36"/>
      <c r="AF195" s="35"/>
      <c r="AG195" s="35"/>
      <c r="AH195" s="35"/>
      <c r="AI195" s="35"/>
      <c r="AJ195" s="35"/>
    </row>
    <row r="196" spans="1:36" ht="30">
      <c r="A196" s="32">
        <v>1</v>
      </c>
      <c r="B196" s="33" t="s">
        <v>13</v>
      </c>
      <c r="C196" s="32">
        <v>109</v>
      </c>
      <c r="D196" s="33" t="s">
        <v>25</v>
      </c>
      <c r="E196" s="11">
        <v>19</v>
      </c>
      <c r="F196" s="33" t="s">
        <v>83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11">
        <v>20</v>
      </c>
      <c r="M196" s="33" t="s">
        <v>84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11">
        <v>50</v>
      </c>
      <c r="T196" s="33" t="s">
        <v>85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5"/>
      <c r="AA196" s="35"/>
      <c r="AB196" s="35"/>
      <c r="AC196" s="35"/>
      <c r="AD196" s="26"/>
      <c r="AE196" s="36"/>
      <c r="AF196" s="35"/>
      <c r="AG196" s="35"/>
      <c r="AH196" s="35"/>
      <c r="AI196" s="35"/>
      <c r="AJ196" s="35"/>
    </row>
    <row r="197" spans="1:36">
      <c r="A197" s="32">
        <v>1</v>
      </c>
      <c r="B197" s="33" t="s">
        <v>13</v>
      </c>
      <c r="C197" s="32">
        <v>110</v>
      </c>
      <c r="D197" s="33" t="s">
        <v>26</v>
      </c>
      <c r="E197" s="11">
        <v>19</v>
      </c>
      <c r="F197" s="33" t="s">
        <v>83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11">
        <v>20</v>
      </c>
      <c r="M197" s="33" t="s">
        <v>84</v>
      </c>
      <c r="N197" s="30">
        <v>1757773</v>
      </c>
      <c r="O197" s="30">
        <v>0</v>
      </c>
      <c r="P197" s="30">
        <v>0</v>
      </c>
      <c r="Q197" s="30">
        <v>1839329</v>
      </c>
      <c r="R197" s="30">
        <v>1862065</v>
      </c>
      <c r="S197" s="11">
        <v>50</v>
      </c>
      <c r="T197" s="33" t="s">
        <v>85</v>
      </c>
      <c r="U197" s="30">
        <v>0</v>
      </c>
      <c r="V197" s="30">
        <v>0</v>
      </c>
      <c r="W197" s="30">
        <v>0</v>
      </c>
      <c r="X197" s="30">
        <v>0</v>
      </c>
      <c r="Y197" s="30">
        <v>0</v>
      </c>
      <c r="Z197" s="35"/>
      <c r="AA197" s="35"/>
      <c r="AB197" s="35"/>
      <c r="AC197" s="35"/>
      <c r="AD197" s="26"/>
      <c r="AE197" s="36"/>
      <c r="AF197" s="35"/>
      <c r="AG197" s="35"/>
      <c r="AH197" s="35"/>
      <c r="AI197" s="35"/>
      <c r="AJ197" s="35"/>
    </row>
    <row r="198" spans="1:36" ht="30">
      <c r="A198" s="32">
        <v>2</v>
      </c>
      <c r="B198" s="33" t="s">
        <v>27</v>
      </c>
      <c r="C198" s="32">
        <v>201</v>
      </c>
      <c r="D198" s="33" t="s">
        <v>28</v>
      </c>
      <c r="E198" s="11">
        <v>19</v>
      </c>
      <c r="F198" s="33" t="s">
        <v>83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11">
        <v>20</v>
      </c>
      <c r="M198" s="33" t="s">
        <v>84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11">
        <v>50</v>
      </c>
      <c r="T198" s="33" t="s">
        <v>85</v>
      </c>
      <c r="U198" s="30">
        <v>0</v>
      </c>
      <c r="V198" s="30">
        <v>0</v>
      </c>
      <c r="W198" s="30">
        <v>0</v>
      </c>
      <c r="X198" s="30">
        <v>0</v>
      </c>
      <c r="Y198" s="30">
        <v>0</v>
      </c>
      <c r="Z198" s="35"/>
      <c r="AA198" s="35"/>
      <c r="AB198" s="35"/>
      <c r="AC198" s="35"/>
      <c r="AD198" s="26"/>
      <c r="AE198" s="36"/>
      <c r="AF198" s="35"/>
      <c r="AG198" s="35"/>
      <c r="AH198" s="35"/>
      <c r="AI198" s="35"/>
      <c r="AJ198" s="35"/>
    </row>
    <row r="199" spans="1:36" ht="30">
      <c r="A199" s="32">
        <v>2</v>
      </c>
      <c r="B199" s="33" t="s">
        <v>27</v>
      </c>
      <c r="C199" s="32">
        <v>202</v>
      </c>
      <c r="D199" s="33" t="s">
        <v>29</v>
      </c>
      <c r="E199" s="11">
        <v>19</v>
      </c>
      <c r="F199" s="33" t="s">
        <v>83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11">
        <v>20</v>
      </c>
      <c r="M199" s="33" t="s">
        <v>84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11">
        <v>50</v>
      </c>
      <c r="T199" s="33" t="s">
        <v>85</v>
      </c>
      <c r="U199" s="30">
        <v>0</v>
      </c>
      <c r="V199" s="30">
        <v>0</v>
      </c>
      <c r="W199" s="30">
        <v>0</v>
      </c>
      <c r="X199" s="30">
        <v>0</v>
      </c>
      <c r="Y199" s="30">
        <v>0</v>
      </c>
      <c r="Z199" s="35"/>
      <c r="AA199" s="35"/>
      <c r="AB199" s="35"/>
      <c r="AC199" s="35"/>
      <c r="AD199" s="26"/>
      <c r="AE199" s="36"/>
      <c r="AF199" s="35"/>
      <c r="AG199" s="35"/>
      <c r="AH199" s="35"/>
      <c r="AI199" s="35"/>
      <c r="AJ199" s="35"/>
    </row>
    <row r="200" spans="1:36">
      <c r="A200" s="32">
        <v>2</v>
      </c>
      <c r="B200" s="33" t="s">
        <v>27</v>
      </c>
      <c r="C200" s="32">
        <v>203</v>
      </c>
      <c r="D200" s="33" t="s">
        <v>30</v>
      </c>
      <c r="E200" s="11">
        <v>19</v>
      </c>
      <c r="F200" s="33" t="s">
        <v>83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11">
        <v>20</v>
      </c>
      <c r="M200" s="33" t="s">
        <v>84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11">
        <v>50</v>
      </c>
      <c r="T200" s="33" t="s">
        <v>85</v>
      </c>
      <c r="U200" s="30">
        <v>0</v>
      </c>
      <c r="V200" s="30">
        <v>0</v>
      </c>
      <c r="W200" s="30">
        <v>0</v>
      </c>
      <c r="X200" s="30">
        <v>0</v>
      </c>
      <c r="Y200" s="30">
        <v>0</v>
      </c>
      <c r="Z200" s="35"/>
      <c r="AA200" s="35"/>
      <c r="AB200" s="35"/>
      <c r="AC200" s="35"/>
      <c r="AD200" s="26"/>
      <c r="AE200" s="36"/>
      <c r="AF200" s="35"/>
      <c r="AG200" s="35"/>
      <c r="AH200" s="35"/>
      <c r="AI200" s="35"/>
      <c r="AJ200" s="35"/>
    </row>
    <row r="201" spans="1:36" ht="30">
      <c r="A201" s="32">
        <v>2</v>
      </c>
      <c r="B201" s="33" t="s">
        <v>27</v>
      </c>
      <c r="C201" s="32">
        <v>204</v>
      </c>
      <c r="D201" s="33" t="s">
        <v>31</v>
      </c>
      <c r="E201" s="11">
        <v>19</v>
      </c>
      <c r="F201" s="33" t="s">
        <v>83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11">
        <v>20</v>
      </c>
      <c r="M201" s="33" t="s">
        <v>84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11">
        <v>50</v>
      </c>
      <c r="T201" s="33" t="s">
        <v>85</v>
      </c>
      <c r="U201" s="30">
        <v>0</v>
      </c>
      <c r="V201" s="30">
        <v>0</v>
      </c>
      <c r="W201" s="30">
        <v>0</v>
      </c>
      <c r="X201" s="30">
        <v>0</v>
      </c>
      <c r="Y201" s="30">
        <v>0</v>
      </c>
      <c r="Z201" s="35"/>
      <c r="AA201" s="35"/>
      <c r="AB201" s="35"/>
      <c r="AC201" s="35"/>
      <c r="AD201" s="26"/>
      <c r="AE201" s="36"/>
      <c r="AF201" s="35"/>
      <c r="AG201" s="35"/>
      <c r="AH201" s="35"/>
      <c r="AI201" s="35"/>
      <c r="AJ201" s="35"/>
    </row>
    <row r="202" spans="1:36">
      <c r="A202" s="32">
        <v>2</v>
      </c>
      <c r="B202" s="33" t="s">
        <v>27</v>
      </c>
      <c r="C202" s="32">
        <v>205</v>
      </c>
      <c r="D202" s="33" t="s">
        <v>32</v>
      </c>
      <c r="E202" s="11">
        <v>19</v>
      </c>
      <c r="F202" s="33" t="s">
        <v>83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11">
        <v>20</v>
      </c>
      <c r="M202" s="33" t="s">
        <v>84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11">
        <v>50</v>
      </c>
      <c r="T202" s="33" t="s">
        <v>85</v>
      </c>
      <c r="U202" s="30">
        <v>0</v>
      </c>
      <c r="V202" s="30">
        <v>0</v>
      </c>
      <c r="W202" s="30">
        <v>0</v>
      </c>
      <c r="X202" s="30">
        <v>0</v>
      </c>
      <c r="Y202" s="30">
        <v>0</v>
      </c>
      <c r="Z202" s="35"/>
      <c r="AA202" s="35"/>
      <c r="AB202" s="35"/>
      <c r="AC202" s="35"/>
      <c r="AD202" s="26"/>
      <c r="AE202" s="36"/>
      <c r="AF202" s="35"/>
      <c r="AG202" s="35"/>
      <c r="AH202" s="35"/>
      <c r="AI202" s="35"/>
      <c r="AJ202" s="35"/>
    </row>
    <row r="203" spans="1:36" ht="30">
      <c r="A203" s="32">
        <v>3</v>
      </c>
      <c r="B203" s="33" t="s">
        <v>33</v>
      </c>
      <c r="C203" s="32">
        <v>301</v>
      </c>
      <c r="D203" s="33" t="s">
        <v>34</v>
      </c>
      <c r="E203" s="11">
        <v>19</v>
      </c>
      <c r="F203" s="33" t="s">
        <v>83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11">
        <v>20</v>
      </c>
      <c r="M203" s="33" t="s">
        <v>84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11">
        <v>50</v>
      </c>
      <c r="T203" s="33" t="s">
        <v>85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35"/>
      <c r="AA203" s="35"/>
      <c r="AB203" s="35"/>
      <c r="AC203" s="35"/>
      <c r="AD203" s="26"/>
      <c r="AE203" s="36"/>
      <c r="AF203" s="35"/>
      <c r="AG203" s="35"/>
      <c r="AH203" s="35"/>
      <c r="AI203" s="35"/>
      <c r="AJ203" s="35"/>
    </row>
    <row r="204" spans="1:36" ht="30">
      <c r="A204" s="32">
        <v>3</v>
      </c>
      <c r="B204" s="33" t="s">
        <v>33</v>
      </c>
      <c r="C204" s="32">
        <v>302</v>
      </c>
      <c r="D204" s="33" t="s">
        <v>35</v>
      </c>
      <c r="E204" s="11">
        <v>19</v>
      </c>
      <c r="F204" s="33" t="s">
        <v>83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11">
        <v>20</v>
      </c>
      <c r="M204" s="33" t="s">
        <v>84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11">
        <v>50</v>
      </c>
      <c r="T204" s="33" t="s">
        <v>85</v>
      </c>
      <c r="U204" s="30">
        <v>0</v>
      </c>
      <c r="V204" s="30">
        <v>0</v>
      </c>
      <c r="W204" s="30">
        <v>0</v>
      </c>
      <c r="X204" s="30">
        <v>0</v>
      </c>
      <c r="Y204" s="30">
        <v>0</v>
      </c>
      <c r="Z204" s="35"/>
      <c r="AA204" s="35"/>
      <c r="AB204" s="35"/>
      <c r="AC204" s="35"/>
      <c r="AD204" s="26"/>
      <c r="AE204" s="36"/>
      <c r="AF204" s="35"/>
      <c r="AG204" s="35"/>
      <c r="AH204" s="35"/>
      <c r="AI204" s="35"/>
      <c r="AJ204" s="35"/>
    </row>
    <row r="205" spans="1:36" ht="30">
      <c r="A205" s="32">
        <v>3</v>
      </c>
      <c r="B205" s="33" t="s">
        <v>33</v>
      </c>
      <c r="C205" s="32">
        <v>303</v>
      </c>
      <c r="D205" s="33" t="s">
        <v>36</v>
      </c>
      <c r="E205" s="11">
        <v>19</v>
      </c>
      <c r="F205" s="33" t="s">
        <v>83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11">
        <v>20</v>
      </c>
      <c r="M205" s="33" t="s">
        <v>84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11">
        <v>50</v>
      </c>
      <c r="T205" s="33" t="s">
        <v>85</v>
      </c>
      <c r="U205" s="30">
        <v>0</v>
      </c>
      <c r="V205" s="30">
        <v>0</v>
      </c>
      <c r="W205" s="30">
        <v>0</v>
      </c>
      <c r="X205" s="30">
        <v>0</v>
      </c>
      <c r="Y205" s="30">
        <v>0</v>
      </c>
      <c r="Z205" s="35"/>
      <c r="AA205" s="35"/>
      <c r="AB205" s="35"/>
      <c r="AC205" s="35"/>
      <c r="AD205" s="26"/>
      <c r="AE205" s="36"/>
      <c r="AF205" s="35"/>
      <c r="AG205" s="35"/>
      <c r="AH205" s="35"/>
      <c r="AI205" s="35"/>
      <c r="AJ205" s="35"/>
    </row>
    <row r="206" spans="1:36" ht="30">
      <c r="A206" s="32">
        <v>3</v>
      </c>
      <c r="B206" s="33" t="s">
        <v>33</v>
      </c>
      <c r="C206" s="32">
        <v>304</v>
      </c>
      <c r="D206" s="33" t="s">
        <v>37</v>
      </c>
      <c r="E206" s="11">
        <v>19</v>
      </c>
      <c r="F206" s="33" t="s">
        <v>83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11">
        <v>20</v>
      </c>
      <c r="M206" s="33" t="s">
        <v>84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11">
        <v>50</v>
      </c>
      <c r="T206" s="33" t="s">
        <v>85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  <c r="Z206" s="35"/>
      <c r="AA206" s="35"/>
      <c r="AB206" s="35"/>
      <c r="AC206" s="35"/>
      <c r="AD206" s="26"/>
      <c r="AE206" s="36"/>
      <c r="AF206" s="35"/>
      <c r="AG206" s="35"/>
      <c r="AH206" s="35"/>
      <c r="AI206" s="35"/>
      <c r="AJ206" s="35"/>
    </row>
    <row r="207" spans="1:36">
      <c r="A207" s="32">
        <v>4</v>
      </c>
      <c r="B207" s="33" t="s">
        <v>38</v>
      </c>
      <c r="C207" s="32">
        <v>401</v>
      </c>
      <c r="D207" s="33" t="s">
        <v>39</v>
      </c>
      <c r="E207" s="11">
        <v>19</v>
      </c>
      <c r="F207" s="33" t="s">
        <v>83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11">
        <v>20</v>
      </c>
      <c r="M207" s="33" t="s">
        <v>84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11">
        <v>50</v>
      </c>
      <c r="T207" s="33" t="s">
        <v>85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35"/>
      <c r="AA207" s="35"/>
      <c r="AB207" s="35"/>
      <c r="AC207" s="35"/>
      <c r="AD207" s="26"/>
      <c r="AE207" s="36"/>
      <c r="AF207" s="35"/>
      <c r="AG207" s="35"/>
      <c r="AH207" s="35"/>
      <c r="AI207" s="35"/>
      <c r="AJ207" s="35"/>
    </row>
    <row r="208" spans="1:36">
      <c r="A208" s="32">
        <v>4</v>
      </c>
      <c r="B208" s="33" t="s">
        <v>38</v>
      </c>
      <c r="C208" s="32">
        <v>402</v>
      </c>
      <c r="D208" s="33" t="s">
        <v>40</v>
      </c>
      <c r="E208" s="11">
        <v>19</v>
      </c>
      <c r="F208" s="33" t="s">
        <v>83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11">
        <v>20</v>
      </c>
      <c r="M208" s="33" t="s">
        <v>84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11">
        <v>50</v>
      </c>
      <c r="T208" s="33" t="s">
        <v>85</v>
      </c>
      <c r="U208" s="30">
        <v>0</v>
      </c>
      <c r="V208" s="30">
        <v>0</v>
      </c>
      <c r="W208" s="30">
        <v>0</v>
      </c>
      <c r="X208" s="30">
        <v>0</v>
      </c>
      <c r="Y208" s="30">
        <v>0</v>
      </c>
      <c r="Z208" s="35"/>
      <c r="AA208" s="35"/>
      <c r="AB208" s="35"/>
      <c r="AC208" s="35"/>
      <c r="AD208" s="26"/>
      <c r="AE208" s="36"/>
      <c r="AF208" s="35"/>
      <c r="AG208" s="35"/>
      <c r="AH208" s="35"/>
      <c r="AI208" s="35"/>
      <c r="AJ208" s="35"/>
    </row>
    <row r="209" spans="1:36" ht="45">
      <c r="A209" s="32">
        <v>4</v>
      </c>
      <c r="B209" s="33" t="s">
        <v>38</v>
      </c>
      <c r="C209" s="32">
        <v>403</v>
      </c>
      <c r="D209" s="33" t="s">
        <v>41</v>
      </c>
      <c r="E209" s="11">
        <v>19</v>
      </c>
      <c r="F209" s="33" t="s">
        <v>83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11">
        <v>20</v>
      </c>
      <c r="M209" s="33" t="s">
        <v>84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11">
        <v>50</v>
      </c>
      <c r="T209" s="33" t="s">
        <v>85</v>
      </c>
      <c r="U209" s="30">
        <v>34554</v>
      </c>
      <c r="V209" s="30">
        <v>0</v>
      </c>
      <c r="W209" s="30">
        <v>51437.87</v>
      </c>
      <c r="X209" s="30">
        <v>35642</v>
      </c>
      <c r="Y209" s="30">
        <v>36779</v>
      </c>
      <c r="Z209" s="35"/>
      <c r="AA209" s="35"/>
      <c r="AB209" s="35"/>
      <c r="AC209" s="35"/>
      <c r="AD209" s="26"/>
      <c r="AE209" s="36"/>
      <c r="AF209" s="35"/>
      <c r="AG209" s="35"/>
      <c r="AH209" s="35"/>
      <c r="AI209" s="35"/>
      <c r="AJ209" s="35"/>
    </row>
    <row r="210" spans="1:36" ht="30">
      <c r="A210" s="32">
        <v>4</v>
      </c>
      <c r="B210" s="33" t="s">
        <v>38</v>
      </c>
      <c r="C210" s="32">
        <v>404</v>
      </c>
      <c r="D210" s="33" t="s">
        <v>42</v>
      </c>
      <c r="E210" s="11">
        <v>19</v>
      </c>
      <c r="F210" s="33" t="s">
        <v>83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11">
        <v>20</v>
      </c>
      <c r="M210" s="33" t="s">
        <v>84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11">
        <v>50</v>
      </c>
      <c r="T210" s="33" t="s">
        <v>85</v>
      </c>
      <c r="U210" s="30">
        <v>0</v>
      </c>
      <c r="V210" s="30">
        <v>0</v>
      </c>
      <c r="W210" s="30">
        <v>0</v>
      </c>
      <c r="X210" s="30">
        <v>0</v>
      </c>
      <c r="Y210" s="30">
        <v>0</v>
      </c>
      <c r="Z210" s="35"/>
      <c r="AA210" s="35"/>
      <c r="AB210" s="35"/>
      <c r="AC210" s="35"/>
      <c r="AD210" s="26"/>
      <c r="AE210" s="36"/>
      <c r="AF210" s="35"/>
      <c r="AG210" s="35"/>
      <c r="AH210" s="35"/>
      <c r="AI210" s="35"/>
      <c r="AJ210" s="35"/>
    </row>
    <row r="211" spans="1:36">
      <c r="A211" s="32">
        <v>4</v>
      </c>
      <c r="B211" s="33" t="s">
        <v>38</v>
      </c>
      <c r="C211" s="32">
        <v>405</v>
      </c>
      <c r="D211" s="33" t="s">
        <v>43</v>
      </c>
      <c r="E211" s="11">
        <v>19</v>
      </c>
      <c r="F211" s="33" t="s">
        <v>83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11">
        <v>20</v>
      </c>
      <c r="M211" s="33" t="s">
        <v>84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11">
        <v>50</v>
      </c>
      <c r="T211" s="33" t="s">
        <v>85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  <c r="Z211" s="35"/>
      <c r="AA211" s="35"/>
      <c r="AB211" s="35"/>
      <c r="AC211" s="35"/>
      <c r="AD211" s="26"/>
      <c r="AE211" s="36"/>
      <c r="AF211" s="35"/>
      <c r="AG211" s="35"/>
      <c r="AH211" s="35"/>
      <c r="AI211" s="35"/>
      <c r="AJ211" s="35"/>
    </row>
    <row r="212" spans="1:36" ht="30">
      <c r="A212" s="32">
        <v>5</v>
      </c>
      <c r="B212" s="33" t="s">
        <v>44</v>
      </c>
      <c r="C212" s="32">
        <v>501</v>
      </c>
      <c r="D212" s="33" t="s">
        <v>45</v>
      </c>
      <c r="E212" s="11">
        <v>19</v>
      </c>
      <c r="F212" s="33" t="s">
        <v>83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11">
        <v>20</v>
      </c>
      <c r="M212" s="33" t="s">
        <v>84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11">
        <v>50</v>
      </c>
      <c r="T212" s="33" t="s">
        <v>85</v>
      </c>
      <c r="U212" s="30">
        <v>0</v>
      </c>
      <c r="V212" s="30">
        <v>0</v>
      </c>
      <c r="W212" s="30">
        <v>0</v>
      </c>
      <c r="X212" s="30">
        <v>0</v>
      </c>
      <c r="Y212" s="30">
        <v>0</v>
      </c>
      <c r="Z212" s="35"/>
      <c r="AA212" s="35"/>
      <c r="AB212" s="35"/>
      <c r="AC212" s="35"/>
      <c r="AD212" s="26"/>
      <c r="AE212" s="36"/>
      <c r="AF212" s="35"/>
      <c r="AG212" s="35"/>
      <c r="AH212" s="35"/>
      <c r="AI212" s="35"/>
      <c r="AJ212" s="35"/>
    </row>
    <row r="213" spans="1:36" ht="30">
      <c r="A213" s="32">
        <v>7</v>
      </c>
      <c r="B213" s="33" t="s">
        <v>46</v>
      </c>
      <c r="C213" s="32">
        <v>701</v>
      </c>
      <c r="D213" s="33" t="s">
        <v>47</v>
      </c>
      <c r="E213" s="11">
        <v>19</v>
      </c>
      <c r="F213" s="33" t="s">
        <v>83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11">
        <v>20</v>
      </c>
      <c r="M213" s="33" t="s">
        <v>84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11">
        <v>50</v>
      </c>
      <c r="T213" s="33" t="s">
        <v>85</v>
      </c>
      <c r="U213" s="30">
        <v>0</v>
      </c>
      <c r="V213" s="30">
        <v>0</v>
      </c>
      <c r="W213" s="30">
        <v>0</v>
      </c>
      <c r="X213" s="30">
        <v>0</v>
      </c>
      <c r="Y213" s="30">
        <v>0</v>
      </c>
      <c r="Z213" s="35"/>
      <c r="AA213" s="35"/>
      <c r="AB213" s="35"/>
      <c r="AC213" s="35"/>
      <c r="AD213" s="26"/>
      <c r="AE213" s="36"/>
      <c r="AF213" s="35"/>
      <c r="AG213" s="35"/>
      <c r="AH213" s="35"/>
      <c r="AI213" s="35"/>
      <c r="AJ213" s="35"/>
    </row>
    <row r="214" spans="1:36" ht="30">
      <c r="A214" s="32">
        <v>7</v>
      </c>
      <c r="B214" s="33" t="s">
        <v>46</v>
      </c>
      <c r="C214" s="32">
        <v>702</v>
      </c>
      <c r="D214" s="33" t="s">
        <v>48</v>
      </c>
      <c r="E214" s="11">
        <v>19</v>
      </c>
      <c r="F214" s="33" t="s">
        <v>83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11">
        <v>20</v>
      </c>
      <c r="M214" s="33" t="s">
        <v>84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11">
        <v>50</v>
      </c>
      <c r="T214" s="33" t="s">
        <v>85</v>
      </c>
      <c r="U214" s="30">
        <v>0</v>
      </c>
      <c r="V214" s="30">
        <v>0</v>
      </c>
      <c r="W214" s="30">
        <v>0</v>
      </c>
      <c r="X214" s="30">
        <v>0</v>
      </c>
      <c r="Y214" s="30">
        <v>0</v>
      </c>
      <c r="Z214" s="35"/>
      <c r="AA214" s="35"/>
      <c r="AB214" s="35"/>
      <c r="AC214" s="35"/>
      <c r="AD214" s="26"/>
      <c r="AE214" s="36"/>
      <c r="AF214" s="35"/>
      <c r="AG214" s="35"/>
      <c r="AH214" s="35"/>
      <c r="AI214" s="35"/>
      <c r="AJ214" s="35"/>
    </row>
    <row r="215" spans="1:36">
      <c r="A215" s="21"/>
      <c r="B215" s="22"/>
      <c r="C215" s="23"/>
      <c r="D215" s="22"/>
      <c r="E215" s="24"/>
      <c r="F215" s="21" t="s">
        <v>82</v>
      </c>
      <c r="G215" s="25">
        <f>SUM(G188:G214)</f>
        <v>0</v>
      </c>
      <c r="H215" s="25">
        <f>SUM(H188:H214)</f>
        <v>0</v>
      </c>
      <c r="I215" s="25">
        <f>SUM(I188:I214)</f>
        <v>0</v>
      </c>
      <c r="J215" s="25">
        <f t="shared" ref="J215:K215" si="18">SUM(J188:J214)</f>
        <v>0</v>
      </c>
      <c r="K215" s="25">
        <f t="shared" si="18"/>
        <v>0</v>
      </c>
      <c r="L215" s="24"/>
      <c r="M215" s="21" t="s">
        <v>86</v>
      </c>
      <c r="N215" s="25">
        <f>SUM(N188:N214)</f>
        <v>1757773</v>
      </c>
      <c r="O215" s="25">
        <f>SUM(O188:O214)</f>
        <v>0</v>
      </c>
      <c r="P215" s="25">
        <f>SUM(P188:P214)</f>
        <v>0</v>
      </c>
      <c r="Q215" s="25">
        <f t="shared" ref="Q215:R215" si="19">SUM(Q188:Q214)</f>
        <v>1839329</v>
      </c>
      <c r="R215" s="25">
        <f t="shared" si="19"/>
        <v>1862065</v>
      </c>
      <c r="S215" s="24"/>
      <c r="T215" s="21" t="s">
        <v>87</v>
      </c>
      <c r="U215" s="25">
        <f>SUM(U188:U214)</f>
        <v>42276</v>
      </c>
      <c r="V215" s="25">
        <f>SUM(V188:V214)</f>
        <v>0</v>
      </c>
      <c r="W215" s="25">
        <f>SUM(W188:W214)</f>
        <v>63414.67</v>
      </c>
      <c r="X215" s="25">
        <f t="shared" ref="X215:Y215" si="20">SUM(X188:X214)</f>
        <v>42275</v>
      </c>
      <c r="Y215" s="25">
        <f t="shared" si="20"/>
        <v>42275</v>
      </c>
    </row>
    <row r="216" spans="1:36">
      <c r="E216" s="15"/>
      <c r="F216" s="34"/>
      <c r="G216" s="31"/>
      <c r="H216" s="31"/>
      <c r="I216" s="31"/>
      <c r="J216" s="31"/>
      <c r="K216" s="31"/>
      <c r="L216" s="15"/>
      <c r="M216" s="34"/>
      <c r="N216" s="31"/>
      <c r="O216" s="31"/>
      <c r="P216" s="31"/>
      <c r="Q216" s="31"/>
      <c r="R216" s="31"/>
      <c r="S216" s="15"/>
      <c r="T216" s="34"/>
      <c r="U216" s="31"/>
      <c r="V216" s="31"/>
      <c r="W216" s="31"/>
      <c r="X216" s="31"/>
      <c r="Y216" s="31"/>
      <c r="Z216" s="35"/>
      <c r="AA216" s="35"/>
      <c r="AB216" s="35"/>
      <c r="AC216" s="35"/>
      <c r="AD216" s="26"/>
      <c r="AE216" s="36"/>
      <c r="AF216" s="35"/>
      <c r="AG216" s="35"/>
      <c r="AH216" s="35"/>
      <c r="AI216" s="35"/>
      <c r="AJ216" s="35"/>
    </row>
    <row r="217" spans="1:36" s="15" customFormat="1" ht="45">
      <c r="A217" s="11" t="s">
        <v>2</v>
      </c>
      <c r="B217" s="12" t="s">
        <v>3</v>
      </c>
      <c r="C217" s="13" t="s">
        <v>4</v>
      </c>
      <c r="D217" s="12" t="s">
        <v>5</v>
      </c>
      <c r="E217" s="11" t="s">
        <v>6</v>
      </c>
      <c r="F217" s="12" t="s">
        <v>7</v>
      </c>
      <c r="G217" s="14" t="s">
        <v>8</v>
      </c>
      <c r="H217" s="14" t="s">
        <v>9</v>
      </c>
      <c r="I217" s="14" t="s">
        <v>10</v>
      </c>
      <c r="J217" s="14" t="s">
        <v>11</v>
      </c>
      <c r="K217" s="14" t="s">
        <v>12</v>
      </c>
      <c r="L217" s="11" t="s">
        <v>6</v>
      </c>
      <c r="M217" s="12" t="s">
        <v>7</v>
      </c>
      <c r="N217" s="14" t="s">
        <v>8</v>
      </c>
      <c r="O217" s="14" t="s">
        <v>9</v>
      </c>
      <c r="P217" s="14" t="s">
        <v>10</v>
      </c>
      <c r="Q217" s="14" t="s">
        <v>11</v>
      </c>
      <c r="R217" s="14" t="s">
        <v>12</v>
      </c>
      <c r="T217" s="37"/>
      <c r="U217" s="38"/>
      <c r="V217" s="38"/>
      <c r="W217" s="38"/>
      <c r="X217" s="38"/>
      <c r="Y217" s="38"/>
    </row>
    <row r="218" spans="1:36">
      <c r="A218" s="32">
        <v>1</v>
      </c>
      <c r="B218" s="33" t="s">
        <v>13</v>
      </c>
      <c r="C218" s="32">
        <v>101</v>
      </c>
      <c r="D218" s="33" t="s">
        <v>14</v>
      </c>
      <c r="E218" s="11">
        <v>60</v>
      </c>
      <c r="F218" s="33" t="s">
        <v>88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11">
        <v>99</v>
      </c>
      <c r="M218" s="33" t="s">
        <v>89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T218" s="39"/>
    </row>
    <row r="219" spans="1:36">
      <c r="A219" s="32">
        <v>1</v>
      </c>
      <c r="B219" s="33" t="s">
        <v>13</v>
      </c>
      <c r="C219" s="32">
        <v>102</v>
      </c>
      <c r="D219" s="33" t="s">
        <v>18</v>
      </c>
      <c r="E219" s="11">
        <v>60</v>
      </c>
      <c r="F219" s="33" t="s">
        <v>88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11">
        <v>99</v>
      </c>
      <c r="M219" s="33" t="s">
        <v>89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</row>
    <row r="220" spans="1:36">
      <c r="A220" s="32">
        <v>1</v>
      </c>
      <c r="B220" s="33" t="s">
        <v>13</v>
      </c>
      <c r="C220" s="32">
        <v>103</v>
      </c>
      <c r="D220" s="33" t="s">
        <v>19</v>
      </c>
      <c r="E220" s="11">
        <v>60</v>
      </c>
      <c r="F220" s="33" t="s">
        <v>88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11">
        <v>99</v>
      </c>
      <c r="M220" s="33" t="s">
        <v>89</v>
      </c>
      <c r="N220" s="30">
        <v>0</v>
      </c>
      <c r="O220" s="30">
        <v>0</v>
      </c>
      <c r="P220" s="30">
        <v>0</v>
      </c>
      <c r="Q220" s="30">
        <v>0</v>
      </c>
      <c r="R220" s="30">
        <v>0</v>
      </c>
    </row>
    <row r="221" spans="1:36">
      <c r="A221" s="32">
        <v>1</v>
      </c>
      <c r="B221" s="33" t="s">
        <v>13</v>
      </c>
      <c r="C221" s="32">
        <v>104</v>
      </c>
      <c r="D221" s="33" t="s">
        <v>20</v>
      </c>
      <c r="E221" s="11">
        <v>60</v>
      </c>
      <c r="F221" s="33" t="s">
        <v>88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11">
        <v>99</v>
      </c>
      <c r="M221" s="33" t="s">
        <v>89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</row>
    <row r="222" spans="1:36" ht="30">
      <c r="A222" s="32">
        <v>1</v>
      </c>
      <c r="B222" s="33" t="s">
        <v>13</v>
      </c>
      <c r="C222" s="32">
        <v>105</v>
      </c>
      <c r="D222" s="33" t="s">
        <v>21</v>
      </c>
      <c r="E222" s="11">
        <v>60</v>
      </c>
      <c r="F222" s="33" t="s">
        <v>88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11">
        <v>99</v>
      </c>
      <c r="M222" s="33" t="s">
        <v>89</v>
      </c>
      <c r="N222" s="30">
        <v>0</v>
      </c>
      <c r="O222" s="30">
        <v>0</v>
      </c>
      <c r="P222" s="30">
        <v>0</v>
      </c>
      <c r="Q222" s="30">
        <v>0</v>
      </c>
      <c r="R222" s="30">
        <v>0</v>
      </c>
    </row>
    <row r="223" spans="1:36" ht="30">
      <c r="A223" s="32">
        <v>1</v>
      </c>
      <c r="B223" s="33" t="s">
        <v>13</v>
      </c>
      <c r="C223" s="32">
        <v>106</v>
      </c>
      <c r="D223" s="33" t="s">
        <v>22</v>
      </c>
      <c r="E223" s="11">
        <v>60</v>
      </c>
      <c r="F223" s="33" t="s">
        <v>88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11">
        <v>99</v>
      </c>
      <c r="M223" s="33" t="s">
        <v>89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</row>
    <row r="224" spans="1:36">
      <c r="A224" s="32">
        <v>1</v>
      </c>
      <c r="B224" s="33" t="s">
        <v>13</v>
      </c>
      <c r="C224" s="32">
        <v>107</v>
      </c>
      <c r="D224" s="33" t="s">
        <v>23</v>
      </c>
      <c r="E224" s="11">
        <v>60</v>
      </c>
      <c r="F224" s="33" t="s">
        <v>88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11">
        <v>99</v>
      </c>
      <c r="M224" s="33" t="s">
        <v>89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</row>
    <row r="225" spans="1:18">
      <c r="A225" s="32">
        <v>1</v>
      </c>
      <c r="B225" s="33" t="s">
        <v>13</v>
      </c>
      <c r="C225" s="32">
        <v>108</v>
      </c>
      <c r="D225" s="33" t="s">
        <v>24</v>
      </c>
      <c r="E225" s="11">
        <v>60</v>
      </c>
      <c r="F225" s="33" t="s">
        <v>88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11">
        <v>99</v>
      </c>
      <c r="M225" s="33" t="s">
        <v>89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</row>
    <row r="226" spans="1:18" ht="30">
      <c r="A226" s="32">
        <v>1</v>
      </c>
      <c r="B226" s="33" t="s">
        <v>13</v>
      </c>
      <c r="C226" s="32">
        <v>109</v>
      </c>
      <c r="D226" s="33" t="s">
        <v>25</v>
      </c>
      <c r="E226" s="11">
        <v>60</v>
      </c>
      <c r="F226" s="33" t="s">
        <v>88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11">
        <v>99</v>
      </c>
      <c r="M226" s="33" t="s">
        <v>89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</row>
    <row r="227" spans="1:18">
      <c r="A227" s="32">
        <v>1</v>
      </c>
      <c r="B227" s="33" t="s">
        <v>13</v>
      </c>
      <c r="C227" s="32">
        <v>110</v>
      </c>
      <c r="D227" s="33" t="s">
        <v>26</v>
      </c>
      <c r="E227" s="11">
        <v>60</v>
      </c>
      <c r="F227" s="33" t="s">
        <v>88</v>
      </c>
      <c r="G227" s="30">
        <v>0</v>
      </c>
      <c r="H227" s="30">
        <v>0</v>
      </c>
      <c r="I227" s="30">
        <v>0</v>
      </c>
      <c r="J227" s="30">
        <v>0</v>
      </c>
      <c r="K227" s="30">
        <v>0</v>
      </c>
      <c r="L227" s="11">
        <v>99</v>
      </c>
      <c r="M227" s="33" t="s">
        <v>89</v>
      </c>
      <c r="N227" s="30">
        <v>0</v>
      </c>
      <c r="O227" s="30">
        <v>0</v>
      </c>
      <c r="P227" s="30">
        <v>0</v>
      </c>
      <c r="Q227" s="30">
        <v>0</v>
      </c>
      <c r="R227" s="30">
        <v>0</v>
      </c>
    </row>
    <row r="228" spans="1:18" ht="30">
      <c r="A228" s="32">
        <v>2</v>
      </c>
      <c r="B228" s="33" t="s">
        <v>27</v>
      </c>
      <c r="C228" s="32">
        <v>201</v>
      </c>
      <c r="D228" s="33" t="s">
        <v>28</v>
      </c>
      <c r="E228" s="11">
        <v>60</v>
      </c>
      <c r="F228" s="33" t="s">
        <v>88</v>
      </c>
      <c r="G228" s="30">
        <v>0</v>
      </c>
      <c r="H228" s="30">
        <v>0</v>
      </c>
      <c r="I228" s="30">
        <v>0</v>
      </c>
      <c r="J228" s="30">
        <v>0</v>
      </c>
      <c r="K228" s="30">
        <v>0</v>
      </c>
      <c r="L228" s="11">
        <v>99</v>
      </c>
      <c r="M228" s="33" t="s">
        <v>89</v>
      </c>
      <c r="N228" s="30">
        <v>0</v>
      </c>
      <c r="O228" s="30">
        <v>0</v>
      </c>
      <c r="P228" s="30">
        <v>0</v>
      </c>
      <c r="Q228" s="30">
        <v>0</v>
      </c>
      <c r="R228" s="30">
        <v>0</v>
      </c>
    </row>
    <row r="229" spans="1:18" ht="30">
      <c r="A229" s="32">
        <v>2</v>
      </c>
      <c r="B229" s="33" t="s">
        <v>27</v>
      </c>
      <c r="C229" s="32">
        <v>202</v>
      </c>
      <c r="D229" s="33" t="s">
        <v>29</v>
      </c>
      <c r="E229" s="11">
        <v>60</v>
      </c>
      <c r="F229" s="33" t="s">
        <v>88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11">
        <v>99</v>
      </c>
      <c r="M229" s="33" t="s">
        <v>89</v>
      </c>
      <c r="N229" s="30">
        <v>0</v>
      </c>
      <c r="O229" s="30">
        <v>0</v>
      </c>
      <c r="P229" s="30">
        <v>0</v>
      </c>
      <c r="Q229" s="30">
        <v>0</v>
      </c>
      <c r="R229" s="30">
        <v>0</v>
      </c>
    </row>
    <row r="230" spans="1:18">
      <c r="A230" s="32">
        <v>2</v>
      </c>
      <c r="B230" s="33" t="s">
        <v>27</v>
      </c>
      <c r="C230" s="32">
        <v>203</v>
      </c>
      <c r="D230" s="33" t="s">
        <v>30</v>
      </c>
      <c r="E230" s="11">
        <v>60</v>
      </c>
      <c r="F230" s="33" t="s">
        <v>88</v>
      </c>
      <c r="G230" s="30">
        <v>0</v>
      </c>
      <c r="H230" s="30">
        <v>0</v>
      </c>
      <c r="I230" s="30">
        <v>0</v>
      </c>
      <c r="J230" s="30">
        <v>0</v>
      </c>
      <c r="K230" s="30">
        <v>0</v>
      </c>
      <c r="L230" s="11">
        <v>99</v>
      </c>
      <c r="M230" s="33" t="s">
        <v>89</v>
      </c>
      <c r="N230" s="30">
        <v>0</v>
      </c>
      <c r="O230" s="30">
        <v>0</v>
      </c>
      <c r="P230" s="30">
        <v>0</v>
      </c>
      <c r="Q230" s="30">
        <v>0</v>
      </c>
      <c r="R230" s="30">
        <v>0</v>
      </c>
    </row>
    <row r="231" spans="1:18" ht="30">
      <c r="A231" s="32">
        <v>2</v>
      </c>
      <c r="B231" s="33" t="s">
        <v>27</v>
      </c>
      <c r="C231" s="32">
        <v>204</v>
      </c>
      <c r="D231" s="33" t="s">
        <v>31</v>
      </c>
      <c r="E231" s="11">
        <v>60</v>
      </c>
      <c r="F231" s="33" t="s">
        <v>88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11">
        <v>99</v>
      </c>
      <c r="M231" s="33" t="s">
        <v>89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</row>
    <row r="232" spans="1:18">
      <c r="A232" s="32">
        <v>2</v>
      </c>
      <c r="B232" s="33" t="s">
        <v>27</v>
      </c>
      <c r="C232" s="32">
        <v>205</v>
      </c>
      <c r="D232" s="33" t="s">
        <v>32</v>
      </c>
      <c r="E232" s="11">
        <v>60</v>
      </c>
      <c r="F232" s="33" t="s">
        <v>88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11">
        <v>99</v>
      </c>
      <c r="M232" s="33" t="s">
        <v>89</v>
      </c>
      <c r="N232" s="30">
        <v>0</v>
      </c>
      <c r="O232" s="30">
        <v>0</v>
      </c>
      <c r="P232" s="30">
        <v>0</v>
      </c>
      <c r="Q232" s="30">
        <v>0</v>
      </c>
      <c r="R232" s="30">
        <v>0</v>
      </c>
    </row>
    <row r="233" spans="1:18" ht="30">
      <c r="A233" s="32">
        <v>3</v>
      </c>
      <c r="B233" s="33" t="s">
        <v>33</v>
      </c>
      <c r="C233" s="32">
        <v>301</v>
      </c>
      <c r="D233" s="33" t="s">
        <v>34</v>
      </c>
      <c r="E233" s="11">
        <v>60</v>
      </c>
      <c r="F233" s="33" t="s">
        <v>88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11">
        <v>99</v>
      </c>
      <c r="M233" s="33" t="s">
        <v>89</v>
      </c>
      <c r="N233" s="30">
        <v>0</v>
      </c>
      <c r="O233" s="30">
        <v>0</v>
      </c>
      <c r="P233" s="30">
        <v>0</v>
      </c>
      <c r="Q233" s="30">
        <v>0</v>
      </c>
      <c r="R233" s="30">
        <v>0</v>
      </c>
    </row>
    <row r="234" spans="1:18" ht="30">
      <c r="A234" s="32">
        <v>3</v>
      </c>
      <c r="B234" s="33" t="s">
        <v>33</v>
      </c>
      <c r="C234" s="32">
        <v>302</v>
      </c>
      <c r="D234" s="33" t="s">
        <v>35</v>
      </c>
      <c r="E234" s="11">
        <v>60</v>
      </c>
      <c r="F234" s="33" t="s">
        <v>88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11">
        <v>99</v>
      </c>
      <c r="M234" s="33" t="s">
        <v>89</v>
      </c>
      <c r="N234" s="30">
        <v>0</v>
      </c>
      <c r="O234" s="30">
        <v>0</v>
      </c>
      <c r="P234" s="30">
        <v>0</v>
      </c>
      <c r="Q234" s="30">
        <v>0</v>
      </c>
      <c r="R234" s="30">
        <v>0</v>
      </c>
    </row>
    <row r="235" spans="1:18" ht="30">
      <c r="A235" s="32">
        <v>3</v>
      </c>
      <c r="B235" s="33" t="s">
        <v>33</v>
      </c>
      <c r="C235" s="32">
        <v>303</v>
      </c>
      <c r="D235" s="33" t="s">
        <v>36</v>
      </c>
      <c r="E235" s="11">
        <v>60</v>
      </c>
      <c r="F235" s="33" t="s">
        <v>88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11">
        <v>99</v>
      </c>
      <c r="M235" s="33" t="s">
        <v>89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</row>
    <row r="236" spans="1:18" ht="30">
      <c r="A236" s="32">
        <v>3</v>
      </c>
      <c r="B236" s="33" t="s">
        <v>33</v>
      </c>
      <c r="C236" s="32">
        <v>304</v>
      </c>
      <c r="D236" s="33" t="s">
        <v>37</v>
      </c>
      <c r="E236" s="11">
        <v>60</v>
      </c>
      <c r="F236" s="33" t="s">
        <v>88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11">
        <v>99</v>
      </c>
      <c r="M236" s="33" t="s">
        <v>89</v>
      </c>
      <c r="N236" s="30">
        <v>0</v>
      </c>
      <c r="O236" s="30">
        <v>0</v>
      </c>
      <c r="P236" s="30">
        <v>0</v>
      </c>
      <c r="Q236" s="30">
        <v>0</v>
      </c>
      <c r="R236" s="30">
        <v>0</v>
      </c>
    </row>
    <row r="237" spans="1:18">
      <c r="A237" s="32">
        <v>4</v>
      </c>
      <c r="B237" s="33" t="s">
        <v>38</v>
      </c>
      <c r="C237" s="32">
        <v>401</v>
      </c>
      <c r="D237" s="33" t="s">
        <v>39</v>
      </c>
      <c r="E237" s="11">
        <v>60</v>
      </c>
      <c r="F237" s="33" t="s">
        <v>88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11">
        <v>99</v>
      </c>
      <c r="M237" s="33" t="s">
        <v>89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</row>
    <row r="238" spans="1:18">
      <c r="A238" s="32">
        <v>4</v>
      </c>
      <c r="B238" s="33" t="s">
        <v>38</v>
      </c>
      <c r="C238" s="32">
        <v>402</v>
      </c>
      <c r="D238" s="33" t="s">
        <v>40</v>
      </c>
      <c r="E238" s="11">
        <v>60</v>
      </c>
      <c r="F238" s="33" t="s">
        <v>88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11">
        <v>99</v>
      </c>
      <c r="M238" s="33" t="s">
        <v>89</v>
      </c>
      <c r="N238" s="30">
        <v>0</v>
      </c>
      <c r="O238" s="30">
        <v>0</v>
      </c>
      <c r="P238" s="30">
        <v>0</v>
      </c>
      <c r="Q238" s="30">
        <v>0</v>
      </c>
      <c r="R238" s="30">
        <v>0</v>
      </c>
    </row>
    <row r="239" spans="1:18" ht="45">
      <c r="A239" s="32">
        <v>4</v>
      </c>
      <c r="B239" s="33" t="s">
        <v>38</v>
      </c>
      <c r="C239" s="32">
        <v>403</v>
      </c>
      <c r="D239" s="33" t="s">
        <v>41</v>
      </c>
      <c r="E239" s="11">
        <v>60</v>
      </c>
      <c r="F239" s="33" t="s">
        <v>88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11">
        <v>99</v>
      </c>
      <c r="M239" s="33" t="s">
        <v>89</v>
      </c>
      <c r="N239" s="30">
        <v>0</v>
      </c>
      <c r="O239" s="30">
        <v>0</v>
      </c>
      <c r="P239" s="30">
        <v>0</v>
      </c>
      <c r="Q239" s="30">
        <v>0</v>
      </c>
      <c r="R239" s="30">
        <v>0</v>
      </c>
    </row>
    <row r="240" spans="1:18" ht="30">
      <c r="A240" s="32">
        <v>4</v>
      </c>
      <c r="B240" s="33" t="s">
        <v>38</v>
      </c>
      <c r="C240" s="32">
        <v>404</v>
      </c>
      <c r="D240" s="33" t="s">
        <v>42</v>
      </c>
      <c r="E240" s="11">
        <v>60</v>
      </c>
      <c r="F240" s="33" t="s">
        <v>88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11">
        <v>99</v>
      </c>
      <c r="M240" s="33" t="s">
        <v>89</v>
      </c>
      <c r="N240" s="30">
        <v>0</v>
      </c>
      <c r="O240" s="30">
        <v>0</v>
      </c>
      <c r="P240" s="30">
        <v>0</v>
      </c>
      <c r="Q240" s="30">
        <v>0</v>
      </c>
      <c r="R240" s="30">
        <v>0</v>
      </c>
    </row>
    <row r="241" spans="1:25">
      <c r="A241" s="32">
        <v>4</v>
      </c>
      <c r="B241" s="33" t="s">
        <v>38</v>
      </c>
      <c r="C241" s="32">
        <v>405</v>
      </c>
      <c r="D241" s="33" t="s">
        <v>43</v>
      </c>
      <c r="E241" s="11">
        <v>60</v>
      </c>
      <c r="F241" s="33" t="s">
        <v>88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11">
        <v>99</v>
      </c>
      <c r="M241" s="33" t="s">
        <v>89</v>
      </c>
      <c r="N241" s="30">
        <v>0</v>
      </c>
      <c r="O241" s="30">
        <v>0</v>
      </c>
      <c r="P241" s="30">
        <v>0</v>
      </c>
      <c r="Q241" s="30">
        <v>0</v>
      </c>
      <c r="R241" s="30">
        <v>0</v>
      </c>
    </row>
    <row r="242" spans="1:25" ht="30">
      <c r="A242" s="32">
        <v>5</v>
      </c>
      <c r="B242" s="33" t="s">
        <v>44</v>
      </c>
      <c r="C242" s="32">
        <v>501</v>
      </c>
      <c r="D242" s="33" t="s">
        <v>45</v>
      </c>
      <c r="E242" s="11">
        <v>60</v>
      </c>
      <c r="F242" s="33" t="s">
        <v>88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11">
        <v>99</v>
      </c>
      <c r="M242" s="33" t="s">
        <v>89</v>
      </c>
      <c r="N242" s="30">
        <v>0</v>
      </c>
      <c r="O242" s="30">
        <v>0</v>
      </c>
      <c r="P242" s="30">
        <v>0</v>
      </c>
      <c r="Q242" s="30">
        <v>0</v>
      </c>
      <c r="R242" s="30">
        <v>0</v>
      </c>
    </row>
    <row r="243" spans="1:25" ht="30">
      <c r="A243" s="32">
        <v>7</v>
      </c>
      <c r="B243" s="33" t="s">
        <v>46</v>
      </c>
      <c r="C243" s="32">
        <v>701</v>
      </c>
      <c r="D243" s="33" t="s">
        <v>47</v>
      </c>
      <c r="E243" s="11">
        <v>60</v>
      </c>
      <c r="F243" s="33" t="s">
        <v>88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11">
        <v>99</v>
      </c>
      <c r="M243" s="33" t="s">
        <v>89</v>
      </c>
      <c r="N243" s="30">
        <v>4929034</v>
      </c>
      <c r="O243" s="30">
        <v>0</v>
      </c>
      <c r="P243" s="30">
        <v>5841408.6299999999</v>
      </c>
      <c r="Q243" s="30">
        <v>4929034</v>
      </c>
      <c r="R243" s="30">
        <v>4929034</v>
      </c>
    </row>
    <row r="244" spans="1:25" ht="30">
      <c r="A244" s="32">
        <v>7</v>
      </c>
      <c r="B244" s="33" t="s">
        <v>46</v>
      </c>
      <c r="C244" s="32">
        <v>702</v>
      </c>
      <c r="D244" s="33" t="s">
        <v>48</v>
      </c>
      <c r="E244" s="11">
        <v>60</v>
      </c>
      <c r="F244" s="33" t="s">
        <v>88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11">
        <v>99</v>
      </c>
      <c r="M244" s="33" t="s">
        <v>89</v>
      </c>
      <c r="N244" s="30">
        <v>463000</v>
      </c>
      <c r="O244" s="30">
        <v>0</v>
      </c>
      <c r="P244" s="30">
        <v>1129304.44</v>
      </c>
      <c r="Q244" s="30">
        <v>463000</v>
      </c>
      <c r="R244" s="30">
        <v>463000</v>
      </c>
    </row>
    <row r="245" spans="1:25">
      <c r="A245" s="21"/>
      <c r="B245" s="22"/>
      <c r="C245" s="23"/>
      <c r="D245" s="22"/>
      <c r="E245" s="24"/>
      <c r="F245" s="21" t="s">
        <v>90</v>
      </c>
      <c r="G245" s="25">
        <f>SUM(G218:G244)</f>
        <v>0</v>
      </c>
      <c r="H245" s="25">
        <f>SUM(H218:H244)</f>
        <v>0</v>
      </c>
      <c r="I245" s="25">
        <f>SUM(I218:I244)</f>
        <v>0</v>
      </c>
      <c r="J245" s="25">
        <f t="shared" ref="J245:K245" si="21">SUM(J218:J244)</f>
        <v>0</v>
      </c>
      <c r="K245" s="25">
        <f t="shared" si="21"/>
        <v>0</v>
      </c>
      <c r="L245" s="24"/>
      <c r="M245" s="21" t="s">
        <v>91</v>
      </c>
      <c r="N245" s="25">
        <f>SUM(N218:N244)</f>
        <v>5392034</v>
      </c>
      <c r="O245" s="25">
        <f>SUM(O218:O244)</f>
        <v>0</v>
      </c>
      <c r="P245" s="25">
        <f>SUM(P218:P244)</f>
        <v>6970713.0700000003</v>
      </c>
      <c r="Q245" s="25">
        <f t="shared" ref="Q245:R245" si="22">SUM(Q218:Q244)</f>
        <v>5392034</v>
      </c>
      <c r="R245" s="25">
        <f t="shared" si="22"/>
        <v>5392034</v>
      </c>
    </row>
    <row r="247" spans="1:25" s="15" customFormat="1" ht="45">
      <c r="A247" s="11" t="s">
        <v>2</v>
      </c>
      <c r="B247" s="12" t="s">
        <v>3</v>
      </c>
      <c r="C247" s="13" t="s">
        <v>4</v>
      </c>
      <c r="D247" s="12" t="s">
        <v>5</v>
      </c>
      <c r="E247" s="18"/>
      <c r="F247" s="13"/>
      <c r="G247" s="14" t="s">
        <v>8</v>
      </c>
      <c r="H247" s="14" t="s">
        <v>9</v>
      </c>
      <c r="I247" s="14" t="s">
        <v>10</v>
      </c>
      <c r="J247" s="14" t="s">
        <v>11</v>
      </c>
      <c r="K247" s="14" t="s">
        <v>12</v>
      </c>
      <c r="L247" s="28"/>
      <c r="M247" s="37"/>
      <c r="N247" s="40"/>
      <c r="O247" s="40"/>
      <c r="P247" s="40"/>
      <c r="Q247" s="40"/>
      <c r="R247" s="40"/>
      <c r="S247" s="28"/>
      <c r="T247" s="37"/>
      <c r="U247" s="40"/>
      <c r="V247" s="40"/>
      <c r="W247" s="40"/>
      <c r="X247" s="40"/>
      <c r="Y247" s="40"/>
    </row>
    <row r="248" spans="1:25">
      <c r="A248" s="32">
        <v>1</v>
      </c>
      <c r="B248" s="33" t="s">
        <v>13</v>
      </c>
      <c r="C248" s="32">
        <v>101</v>
      </c>
      <c r="D248" s="33" t="s">
        <v>14</v>
      </c>
      <c r="E248" s="18"/>
      <c r="F248" s="33"/>
      <c r="G248" s="30">
        <v>5419932</v>
      </c>
      <c r="H248" s="30">
        <v>0</v>
      </c>
      <c r="I248" s="30">
        <v>6443038.9500000002</v>
      </c>
      <c r="J248" s="30">
        <v>5274101</v>
      </c>
      <c r="K248" s="30">
        <v>5226211</v>
      </c>
      <c r="N248" s="28"/>
      <c r="O248" s="27"/>
      <c r="S248" s="29"/>
      <c r="T248" s="29"/>
      <c r="U248" s="20"/>
      <c r="V248" s="20"/>
      <c r="W248" s="20"/>
      <c r="X248" s="20"/>
      <c r="Y248" s="20"/>
    </row>
    <row r="249" spans="1:25">
      <c r="A249" s="32">
        <v>1</v>
      </c>
      <c r="B249" s="33" t="s">
        <v>13</v>
      </c>
      <c r="C249" s="32">
        <v>102</v>
      </c>
      <c r="D249" s="33" t="s">
        <v>18</v>
      </c>
      <c r="E249" s="18"/>
      <c r="F249" s="33"/>
      <c r="G249" s="30">
        <v>394774</v>
      </c>
      <c r="H249" s="30">
        <v>0</v>
      </c>
      <c r="I249" s="30">
        <v>484438.39</v>
      </c>
      <c r="J249" s="30">
        <v>383595</v>
      </c>
      <c r="K249" s="30">
        <v>379845</v>
      </c>
      <c r="N249" s="28"/>
      <c r="O249" s="27"/>
      <c r="S249" s="29"/>
      <c r="T249" s="29"/>
      <c r="U249" s="20"/>
      <c r="V249" s="20"/>
      <c r="W249" s="20"/>
      <c r="X249" s="20"/>
      <c r="Y249" s="20"/>
    </row>
    <row r="250" spans="1:25">
      <c r="A250" s="32">
        <v>1</v>
      </c>
      <c r="B250" s="33" t="s">
        <v>13</v>
      </c>
      <c r="C250" s="32">
        <v>103</v>
      </c>
      <c r="D250" s="33" t="s">
        <v>19</v>
      </c>
      <c r="E250" s="18"/>
      <c r="F250" s="33"/>
      <c r="G250" s="30">
        <v>11024915.07</v>
      </c>
      <c r="H250" s="30">
        <v>1189.07</v>
      </c>
      <c r="I250" s="30">
        <v>15531227.82</v>
      </c>
      <c r="J250" s="30">
        <v>10762813</v>
      </c>
      <c r="K250" s="30">
        <v>10871174</v>
      </c>
      <c r="N250" s="28"/>
      <c r="O250" s="27"/>
      <c r="S250" s="29"/>
      <c r="T250" s="29"/>
      <c r="U250" s="20"/>
      <c r="V250" s="20"/>
      <c r="W250" s="20"/>
      <c r="X250" s="20"/>
      <c r="Y250" s="20"/>
    </row>
    <row r="251" spans="1:25">
      <c r="A251" s="32">
        <v>1</v>
      </c>
      <c r="B251" s="33" t="s">
        <v>13</v>
      </c>
      <c r="C251" s="32">
        <v>104</v>
      </c>
      <c r="D251" s="33" t="s">
        <v>20</v>
      </c>
      <c r="E251" s="18"/>
      <c r="F251" s="33"/>
      <c r="G251" s="30">
        <v>5379045</v>
      </c>
      <c r="H251" s="30">
        <v>0</v>
      </c>
      <c r="I251" s="30">
        <v>7160298.4500000002</v>
      </c>
      <c r="J251" s="30">
        <v>5277530</v>
      </c>
      <c r="K251" s="30">
        <v>5190073</v>
      </c>
      <c r="N251" s="28"/>
      <c r="O251" s="27"/>
      <c r="S251" s="29"/>
      <c r="T251" s="29"/>
      <c r="U251" s="20"/>
      <c r="V251" s="20"/>
      <c r="W251" s="20"/>
      <c r="X251" s="20"/>
      <c r="Y251" s="20"/>
    </row>
    <row r="252" spans="1:25" ht="30">
      <c r="A252" s="32">
        <v>1</v>
      </c>
      <c r="B252" s="33" t="s">
        <v>13</v>
      </c>
      <c r="C252" s="32">
        <v>105</v>
      </c>
      <c r="D252" s="33" t="s">
        <v>21</v>
      </c>
      <c r="E252" s="18"/>
      <c r="F252" s="33"/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N252" s="28"/>
      <c r="O252" s="27"/>
      <c r="S252" s="29"/>
      <c r="T252" s="29"/>
      <c r="U252" s="20"/>
      <c r="V252" s="20"/>
      <c r="W252" s="20"/>
      <c r="X252" s="20"/>
      <c r="Y252" s="20"/>
    </row>
    <row r="253" spans="1:25" ht="30">
      <c r="A253" s="32">
        <v>1</v>
      </c>
      <c r="B253" s="33" t="s">
        <v>13</v>
      </c>
      <c r="C253" s="32">
        <v>106</v>
      </c>
      <c r="D253" s="33" t="s">
        <v>22</v>
      </c>
      <c r="E253" s="18"/>
      <c r="F253" s="33"/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N253" s="28"/>
      <c r="O253" s="27"/>
      <c r="S253" s="29"/>
      <c r="T253" s="29"/>
      <c r="U253" s="20"/>
      <c r="V253" s="20"/>
      <c r="W253" s="20"/>
      <c r="X253" s="20"/>
      <c r="Y253" s="20"/>
    </row>
    <row r="254" spans="1:25">
      <c r="A254" s="32">
        <v>1</v>
      </c>
      <c r="B254" s="33" t="s">
        <v>13</v>
      </c>
      <c r="C254" s="32">
        <v>107</v>
      </c>
      <c r="D254" s="33" t="s">
        <v>23</v>
      </c>
      <c r="E254" s="18"/>
      <c r="F254" s="33"/>
      <c r="G254" s="30">
        <v>7722</v>
      </c>
      <c r="H254" s="30">
        <v>0</v>
      </c>
      <c r="I254" s="30">
        <v>11976.8</v>
      </c>
      <c r="J254" s="30">
        <v>6633</v>
      </c>
      <c r="K254" s="30">
        <v>5496</v>
      </c>
      <c r="N254" s="28"/>
      <c r="O254" s="27"/>
      <c r="S254" s="29"/>
      <c r="T254" s="29"/>
      <c r="U254" s="20"/>
      <c r="V254" s="20"/>
      <c r="W254" s="20"/>
      <c r="X254" s="20"/>
      <c r="Y254" s="20"/>
    </row>
    <row r="255" spans="1:25">
      <c r="A255" s="32">
        <v>1</v>
      </c>
      <c r="B255" s="33" t="s">
        <v>13</v>
      </c>
      <c r="C255" s="32">
        <v>108</v>
      </c>
      <c r="D255" s="33" t="s">
        <v>24</v>
      </c>
      <c r="E255" s="18"/>
      <c r="F255" s="33"/>
      <c r="G255" s="30">
        <v>0</v>
      </c>
      <c r="H255" s="30">
        <v>0</v>
      </c>
      <c r="I255" s="30">
        <v>0</v>
      </c>
      <c r="J255" s="30">
        <v>0</v>
      </c>
      <c r="K255" s="30">
        <v>0</v>
      </c>
      <c r="N255" s="28"/>
      <c r="O255" s="27"/>
      <c r="S255" s="29"/>
      <c r="T255" s="29"/>
      <c r="U255" s="20"/>
      <c r="V255" s="20"/>
      <c r="W255" s="20"/>
      <c r="X255" s="20"/>
      <c r="Y255" s="20"/>
    </row>
    <row r="256" spans="1:25" ht="30">
      <c r="A256" s="32">
        <v>1</v>
      </c>
      <c r="B256" s="33" t="s">
        <v>13</v>
      </c>
      <c r="C256" s="32">
        <v>109</v>
      </c>
      <c r="D256" s="33" t="s">
        <v>25</v>
      </c>
      <c r="E256" s="18"/>
      <c r="F256" s="33"/>
      <c r="G256" s="30">
        <v>3900</v>
      </c>
      <c r="H256" s="30">
        <v>0</v>
      </c>
      <c r="I256" s="30">
        <v>209610.94</v>
      </c>
      <c r="J256" s="30">
        <v>1900</v>
      </c>
      <c r="K256" s="30">
        <v>1900</v>
      </c>
      <c r="N256" s="28"/>
      <c r="O256" s="27"/>
      <c r="S256" s="29"/>
      <c r="T256" s="29"/>
      <c r="U256" s="20"/>
      <c r="V256" s="20"/>
      <c r="W256" s="20"/>
      <c r="X256" s="20"/>
      <c r="Y256" s="20"/>
    </row>
    <row r="257" spans="1:25">
      <c r="A257" s="32">
        <v>1</v>
      </c>
      <c r="B257" s="33" t="s">
        <v>13</v>
      </c>
      <c r="C257" s="32">
        <v>110</v>
      </c>
      <c r="D257" s="33" t="s">
        <v>26</v>
      </c>
      <c r="E257" s="18"/>
      <c r="F257" s="33"/>
      <c r="G257" s="30">
        <v>2044230</v>
      </c>
      <c r="H257" s="30">
        <v>0</v>
      </c>
      <c r="I257" s="30">
        <v>689008.93</v>
      </c>
      <c r="J257" s="30">
        <v>2123083</v>
      </c>
      <c r="K257" s="30">
        <v>2145819</v>
      </c>
      <c r="N257" s="28"/>
      <c r="O257" s="27"/>
      <c r="S257" s="29"/>
      <c r="T257" s="29"/>
      <c r="U257" s="20"/>
      <c r="V257" s="20"/>
      <c r="W257" s="20"/>
      <c r="X257" s="20"/>
      <c r="Y257" s="20"/>
    </row>
    <row r="258" spans="1:25" ht="30">
      <c r="A258" s="32">
        <v>2</v>
      </c>
      <c r="B258" s="33" t="s">
        <v>27</v>
      </c>
      <c r="C258" s="32">
        <v>201</v>
      </c>
      <c r="D258" s="33" t="s">
        <v>28</v>
      </c>
      <c r="E258" s="18"/>
      <c r="F258" s="33"/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N258" s="28"/>
      <c r="O258" s="27"/>
      <c r="S258" s="29"/>
      <c r="T258" s="29"/>
      <c r="U258" s="20"/>
      <c r="V258" s="20"/>
      <c r="W258" s="20"/>
      <c r="X258" s="20"/>
      <c r="Y258" s="20"/>
    </row>
    <row r="259" spans="1:25" ht="30">
      <c r="A259" s="32">
        <v>2</v>
      </c>
      <c r="B259" s="33" t="s">
        <v>27</v>
      </c>
      <c r="C259" s="32">
        <v>202</v>
      </c>
      <c r="D259" s="33" t="s">
        <v>29</v>
      </c>
      <c r="E259" s="18"/>
      <c r="F259" s="33"/>
      <c r="G259" s="30">
        <v>6586450.5599999996</v>
      </c>
      <c r="H259" s="30">
        <f>62779.19+931572.98+238757.39</f>
        <v>1233109.56</v>
      </c>
      <c r="I259" s="30">
        <v>20708849.07</v>
      </c>
      <c r="J259" s="30">
        <v>2273910</v>
      </c>
      <c r="K259" s="30">
        <v>2533662</v>
      </c>
      <c r="N259" s="28"/>
      <c r="O259" s="27"/>
      <c r="S259" s="29"/>
      <c r="T259" s="29"/>
      <c r="U259" s="20"/>
      <c r="V259" s="20"/>
      <c r="W259" s="20"/>
      <c r="X259" s="20"/>
      <c r="Y259" s="20"/>
    </row>
    <row r="260" spans="1:25">
      <c r="A260" s="32">
        <v>2</v>
      </c>
      <c r="B260" s="33" t="s">
        <v>27</v>
      </c>
      <c r="C260" s="32">
        <v>203</v>
      </c>
      <c r="D260" s="33" t="s">
        <v>30</v>
      </c>
      <c r="E260" s="18"/>
      <c r="F260" s="33"/>
      <c r="G260" s="30">
        <v>228838</v>
      </c>
      <c r="H260" s="30">
        <v>0</v>
      </c>
      <c r="I260" s="30">
        <v>997825.98</v>
      </c>
      <c r="J260" s="30">
        <v>12500</v>
      </c>
      <c r="K260" s="30">
        <v>12500</v>
      </c>
      <c r="N260" s="28"/>
      <c r="O260" s="27"/>
      <c r="S260" s="29"/>
      <c r="T260" s="29"/>
      <c r="U260" s="20"/>
      <c r="V260" s="20"/>
      <c r="W260" s="20"/>
      <c r="X260" s="20"/>
      <c r="Y260" s="20"/>
    </row>
    <row r="261" spans="1:25" ht="30">
      <c r="A261" s="32">
        <v>2</v>
      </c>
      <c r="B261" s="33" t="s">
        <v>27</v>
      </c>
      <c r="C261" s="32">
        <v>204</v>
      </c>
      <c r="D261" s="33" t="s">
        <v>31</v>
      </c>
      <c r="E261" s="18"/>
      <c r="F261" s="33"/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N261" s="28"/>
      <c r="O261" s="27"/>
      <c r="S261" s="29"/>
      <c r="T261" s="29"/>
      <c r="U261" s="20"/>
      <c r="V261" s="20"/>
      <c r="W261" s="20"/>
      <c r="X261" s="20"/>
      <c r="Y261" s="20"/>
    </row>
    <row r="262" spans="1:25">
      <c r="A262" s="32">
        <v>2</v>
      </c>
      <c r="B262" s="33" t="s">
        <v>27</v>
      </c>
      <c r="C262" s="32">
        <v>205</v>
      </c>
      <c r="D262" s="33" t="s">
        <v>32</v>
      </c>
      <c r="E262" s="18"/>
      <c r="F262" s="33"/>
      <c r="G262" s="30">
        <v>550254</v>
      </c>
      <c r="H262" s="30">
        <v>0</v>
      </c>
      <c r="I262" s="30">
        <v>550281</v>
      </c>
      <c r="J262" s="30">
        <v>94100</v>
      </c>
      <c r="K262" s="30">
        <v>94100</v>
      </c>
      <c r="N262" s="28"/>
      <c r="O262" s="27"/>
      <c r="S262" s="29"/>
      <c r="T262" s="29"/>
      <c r="U262" s="20"/>
      <c r="V262" s="20"/>
      <c r="W262" s="20"/>
      <c r="X262" s="20"/>
      <c r="Y262" s="20"/>
    </row>
    <row r="263" spans="1:25" ht="30">
      <c r="A263" s="32">
        <v>3</v>
      </c>
      <c r="B263" s="33" t="s">
        <v>33</v>
      </c>
      <c r="C263" s="32">
        <v>301</v>
      </c>
      <c r="D263" s="33" t="s">
        <v>34</v>
      </c>
      <c r="E263" s="18"/>
      <c r="F263" s="33"/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N263" s="28"/>
      <c r="O263" s="27"/>
      <c r="S263" s="29"/>
      <c r="T263" s="29"/>
      <c r="U263" s="20"/>
      <c r="V263" s="20"/>
      <c r="W263" s="20"/>
      <c r="X263" s="20"/>
      <c r="Y263" s="20"/>
    </row>
    <row r="264" spans="1:25" ht="30">
      <c r="A264" s="32">
        <v>3</v>
      </c>
      <c r="B264" s="33" t="s">
        <v>33</v>
      </c>
      <c r="C264" s="32">
        <v>302</v>
      </c>
      <c r="D264" s="33" t="s">
        <v>35</v>
      </c>
      <c r="E264" s="18"/>
      <c r="F264" s="33"/>
      <c r="G264" s="30">
        <v>0</v>
      </c>
      <c r="H264" s="30">
        <v>0</v>
      </c>
      <c r="I264" s="30">
        <v>0</v>
      </c>
      <c r="J264" s="30">
        <v>0</v>
      </c>
      <c r="K264" s="30">
        <v>0</v>
      </c>
      <c r="N264" s="28"/>
      <c r="O264" s="27"/>
      <c r="S264" s="29"/>
      <c r="T264" s="29"/>
      <c r="U264" s="20"/>
      <c r="V264" s="20"/>
      <c r="W264" s="20"/>
      <c r="X264" s="20"/>
      <c r="Y264" s="20"/>
    </row>
    <row r="265" spans="1:25" ht="30">
      <c r="A265" s="32">
        <v>3</v>
      </c>
      <c r="B265" s="33" t="s">
        <v>33</v>
      </c>
      <c r="C265" s="32">
        <v>303</v>
      </c>
      <c r="D265" s="33" t="s">
        <v>36</v>
      </c>
      <c r="E265" s="18"/>
      <c r="F265" s="33"/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N265" s="28"/>
      <c r="O265" s="27"/>
      <c r="S265" s="29"/>
      <c r="T265" s="29"/>
      <c r="U265" s="20"/>
      <c r="V265" s="20"/>
      <c r="W265" s="20"/>
      <c r="X265" s="20"/>
      <c r="Y265" s="20"/>
    </row>
    <row r="266" spans="1:25" ht="30">
      <c r="A266" s="32">
        <v>3</v>
      </c>
      <c r="B266" s="33" t="s">
        <v>33</v>
      </c>
      <c r="C266" s="32">
        <v>304</v>
      </c>
      <c r="D266" s="33" t="s">
        <v>37</v>
      </c>
      <c r="E266" s="18"/>
      <c r="F266" s="33"/>
      <c r="G266" s="30">
        <v>0</v>
      </c>
      <c r="H266" s="30">
        <v>0</v>
      </c>
      <c r="I266" s="30">
        <v>0</v>
      </c>
      <c r="J266" s="30">
        <v>0</v>
      </c>
      <c r="K266" s="30">
        <v>0</v>
      </c>
      <c r="N266" s="28"/>
      <c r="O266" s="27"/>
      <c r="S266" s="29"/>
      <c r="T266" s="29"/>
      <c r="U266" s="20"/>
      <c r="V266" s="20"/>
      <c r="W266" s="20"/>
      <c r="X266" s="20"/>
      <c r="Y266" s="20"/>
    </row>
    <row r="267" spans="1:25">
      <c r="A267" s="32">
        <v>4</v>
      </c>
      <c r="B267" s="33" t="s">
        <v>38</v>
      </c>
      <c r="C267" s="32">
        <v>401</v>
      </c>
      <c r="D267" s="33" t="s">
        <v>39</v>
      </c>
      <c r="E267" s="18"/>
      <c r="F267" s="33"/>
      <c r="G267" s="30">
        <v>0</v>
      </c>
      <c r="H267" s="30">
        <v>0</v>
      </c>
      <c r="I267" s="30">
        <v>0</v>
      </c>
      <c r="J267" s="30">
        <v>0</v>
      </c>
      <c r="K267" s="30">
        <v>0</v>
      </c>
      <c r="N267" s="28"/>
      <c r="O267" s="27"/>
      <c r="S267" s="29"/>
      <c r="T267" s="29"/>
      <c r="U267" s="20"/>
      <c r="V267" s="20"/>
      <c r="W267" s="20"/>
      <c r="X267" s="20"/>
      <c r="Y267" s="20"/>
    </row>
    <row r="268" spans="1:25">
      <c r="A268" s="32">
        <v>4</v>
      </c>
      <c r="B268" s="33" t="s">
        <v>38</v>
      </c>
      <c r="C268" s="32">
        <v>402</v>
      </c>
      <c r="D268" s="33" t="s">
        <v>40</v>
      </c>
      <c r="E268" s="18"/>
      <c r="F268" s="33"/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N268" s="28"/>
      <c r="O268" s="27"/>
      <c r="S268" s="29"/>
      <c r="T268" s="29"/>
      <c r="U268" s="20"/>
      <c r="V268" s="20"/>
      <c r="W268" s="20"/>
      <c r="X268" s="20"/>
      <c r="Y268" s="20"/>
    </row>
    <row r="269" spans="1:25" ht="45">
      <c r="A269" s="32">
        <v>4</v>
      </c>
      <c r="B269" s="33" t="s">
        <v>38</v>
      </c>
      <c r="C269" s="32">
        <v>403</v>
      </c>
      <c r="D269" s="33" t="s">
        <v>41</v>
      </c>
      <c r="E269" s="18"/>
      <c r="F269" s="33"/>
      <c r="G269" s="30">
        <v>34554</v>
      </c>
      <c r="H269" s="30">
        <v>0</v>
      </c>
      <c r="I269" s="30">
        <v>51437.87</v>
      </c>
      <c r="J269" s="30">
        <v>35642</v>
      </c>
      <c r="K269" s="30">
        <v>36779</v>
      </c>
      <c r="N269" s="28"/>
      <c r="O269" s="27"/>
      <c r="S269" s="29"/>
      <c r="T269" s="29"/>
      <c r="U269" s="20"/>
      <c r="V269" s="20"/>
      <c r="W269" s="20"/>
      <c r="X269" s="20"/>
      <c r="Y269" s="20"/>
    </row>
    <row r="270" spans="1:25" ht="30">
      <c r="A270" s="32">
        <v>4</v>
      </c>
      <c r="B270" s="33" t="s">
        <v>38</v>
      </c>
      <c r="C270" s="32">
        <v>404</v>
      </c>
      <c r="D270" s="33" t="s">
        <v>42</v>
      </c>
      <c r="E270" s="18"/>
      <c r="F270" s="33"/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N270" s="28"/>
      <c r="O270" s="27"/>
      <c r="S270" s="29"/>
      <c r="T270" s="29"/>
      <c r="U270" s="20"/>
      <c r="V270" s="20"/>
      <c r="W270" s="20"/>
      <c r="X270" s="20"/>
      <c r="Y270" s="20"/>
    </row>
    <row r="271" spans="1:25">
      <c r="A271" s="32">
        <v>4</v>
      </c>
      <c r="B271" s="33" t="s">
        <v>38</v>
      </c>
      <c r="C271" s="32">
        <v>405</v>
      </c>
      <c r="D271" s="33" t="s">
        <v>43</v>
      </c>
      <c r="E271" s="18"/>
      <c r="F271" s="33"/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N271" s="28"/>
      <c r="O271" s="27"/>
      <c r="S271" s="29"/>
      <c r="T271" s="29"/>
      <c r="U271" s="20"/>
      <c r="V271" s="20"/>
      <c r="W271" s="20"/>
      <c r="X271" s="20"/>
      <c r="Y271" s="20"/>
    </row>
    <row r="272" spans="1:25" ht="30">
      <c r="A272" s="32">
        <v>5</v>
      </c>
      <c r="B272" s="33" t="s">
        <v>44</v>
      </c>
      <c r="C272" s="32">
        <v>501</v>
      </c>
      <c r="D272" s="33" t="s">
        <v>45</v>
      </c>
      <c r="E272" s="18"/>
      <c r="F272" s="33"/>
      <c r="G272" s="30">
        <v>0</v>
      </c>
      <c r="H272" s="30">
        <v>0</v>
      </c>
      <c r="I272" s="30">
        <v>0</v>
      </c>
      <c r="J272" s="30">
        <v>0</v>
      </c>
      <c r="K272" s="30">
        <v>0</v>
      </c>
      <c r="N272" s="28"/>
      <c r="O272" s="27"/>
      <c r="S272" s="29"/>
      <c r="T272" s="29"/>
      <c r="U272" s="20"/>
      <c r="V272" s="20"/>
      <c r="W272" s="20"/>
      <c r="X272" s="20"/>
      <c r="Y272" s="20"/>
    </row>
    <row r="273" spans="1:25" ht="30">
      <c r="A273" s="32">
        <v>7</v>
      </c>
      <c r="B273" s="33" t="s">
        <v>46</v>
      </c>
      <c r="C273" s="32">
        <v>701</v>
      </c>
      <c r="D273" s="33" t="s">
        <v>47</v>
      </c>
      <c r="E273" s="18"/>
      <c r="F273" s="33"/>
      <c r="G273" s="30">
        <v>4929034</v>
      </c>
      <c r="H273" s="30">
        <v>0</v>
      </c>
      <c r="I273" s="30">
        <v>5841408.6299999999</v>
      </c>
      <c r="J273" s="30">
        <v>4929034</v>
      </c>
      <c r="K273" s="30">
        <v>4929034</v>
      </c>
      <c r="N273" s="28"/>
      <c r="O273" s="27"/>
      <c r="S273" s="29"/>
      <c r="T273" s="29"/>
      <c r="U273" s="20"/>
      <c r="V273" s="20"/>
      <c r="W273" s="20"/>
      <c r="X273" s="20"/>
      <c r="Y273" s="20"/>
    </row>
    <row r="274" spans="1:25" ht="30">
      <c r="A274" s="32">
        <v>7</v>
      </c>
      <c r="B274" s="33" t="s">
        <v>46</v>
      </c>
      <c r="C274" s="32">
        <v>702</v>
      </c>
      <c r="D274" s="33" t="s">
        <v>48</v>
      </c>
      <c r="E274" s="18"/>
      <c r="F274" s="33"/>
      <c r="G274" s="30">
        <v>463000</v>
      </c>
      <c r="H274" s="30">
        <v>0</v>
      </c>
      <c r="I274" s="30">
        <v>1129304.44</v>
      </c>
      <c r="J274" s="30">
        <v>463000</v>
      </c>
      <c r="K274" s="30">
        <v>463000</v>
      </c>
      <c r="N274" s="28"/>
      <c r="O274" s="27"/>
      <c r="S274" s="29"/>
      <c r="T274" s="29"/>
      <c r="U274" s="20"/>
      <c r="V274" s="20"/>
      <c r="W274" s="20"/>
      <c r="X274" s="20"/>
      <c r="Y274" s="20"/>
    </row>
    <row r="275" spans="1:25">
      <c r="A275" s="23"/>
      <c r="B275" s="23"/>
      <c r="C275" s="23"/>
      <c r="D275" s="22"/>
      <c r="E275" s="41"/>
      <c r="F275" s="22" t="s">
        <v>92</v>
      </c>
      <c r="G275" s="25">
        <f>SUM(G248:G274)</f>
        <v>37066648.629999995</v>
      </c>
      <c r="H275" s="25">
        <f>SUM(H248:H274)</f>
        <v>1234298.6300000001</v>
      </c>
      <c r="I275" s="25">
        <f>SUM(I248:I274)</f>
        <v>59808707.269999996</v>
      </c>
      <c r="J275" s="25">
        <f t="shared" ref="J275:K275" si="23">SUM(J248:J274)</f>
        <v>31637841</v>
      </c>
      <c r="K275" s="25">
        <f t="shared" si="23"/>
        <v>31889593</v>
      </c>
      <c r="N275" s="28"/>
      <c r="O275" s="27"/>
      <c r="S275" s="29"/>
      <c r="T275" s="29"/>
      <c r="U275" s="20"/>
      <c r="V275" s="20"/>
      <c r="W275" s="20"/>
      <c r="X275" s="20"/>
      <c r="Y275" s="20"/>
    </row>
    <row r="276" spans="1:25">
      <c r="N276" s="28"/>
      <c r="O276" s="27"/>
      <c r="S276" s="29"/>
      <c r="T276" s="29"/>
      <c r="U276" s="20"/>
      <c r="V276" s="20"/>
      <c r="W276" s="20"/>
      <c r="X276" s="20"/>
      <c r="Y276" s="20"/>
    </row>
    <row r="277" spans="1:25">
      <c r="H277" s="42"/>
    </row>
  </sheetData>
  <mergeCells count="2">
    <mergeCell ref="C3:G3"/>
    <mergeCell ref="C4:G4"/>
  </mergeCells>
  <pageMargins left="0.23622047244094491" right="0.23622047244094491" top="0.74803149606299213" bottom="0.74803149606299213" header="0.31496062992125984" footer="0.31496062992125984"/>
  <pageSetup paperSize="9" scale="40" fitToHeight="0" orientation="landscape" r:id="rId1"/>
  <headerFooter>
    <oddFooter>&amp;R&amp;P/&amp;N</oddFooter>
  </headerFooter>
  <rowBreaks count="8" manualBreakCount="8">
    <brk id="36" max="16383" man="1"/>
    <brk id="66" max="16383" man="1"/>
    <brk id="96" max="16383" man="1"/>
    <brk id="126" max="16383" man="1"/>
    <brk id="156" max="16383" man="1"/>
    <brk id="186" max="16383" man="1"/>
    <brk id="216" max="16383" man="1"/>
    <brk id="2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Entrate</vt:lpstr>
      <vt:lpstr>Spese</vt:lpstr>
      <vt:lpstr>Spese!Titoli_stampa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Pusceddu</dc:creator>
  <cp:lastModifiedBy>Ambu Grazia</cp:lastModifiedBy>
  <cp:lastPrinted>2020-01-14T09:13:42Z</cp:lastPrinted>
  <dcterms:created xsi:type="dcterms:W3CDTF">2020-01-14T08:41:10Z</dcterms:created>
  <dcterms:modified xsi:type="dcterms:W3CDTF">2020-01-15T08:03:07Z</dcterms:modified>
</cp:coreProperties>
</file>